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E:\MangustaRisk\MPS\Fondo_Previdenza_MPS\Selezione_FIA\Bandi_Gara\"/>
    </mc:Choice>
  </mc:AlternateContent>
  <xr:revisionPtr revIDLastSave="0" documentId="13_ncr:1_{2E6F7C93-6477-48CB-9458-8E0CFF4E77BD}" xr6:coauthVersionLast="47" xr6:coauthVersionMax="47" xr10:uidLastSave="{00000000-0000-0000-0000-000000000000}"/>
  <bookViews>
    <workbookView xWindow="-120" yWindow="-120" windowWidth="29040" windowHeight="15720" tabRatio="710" activeTab="1" xr2:uid="{00000000-000D-0000-FFFF-FFFF00000000}"/>
  </bookViews>
  <sheets>
    <sheet name="Minimal Requirements" sheetId="16" r:id="rId1"/>
    <sheet name="Questionnaire" sheetId="5" r:id="rId2"/>
    <sheet name="Track Record" sheetId="8" r:id="rId3"/>
    <sheet name="Investment Team" sheetId="7" r:id="rId4"/>
    <sheet name="Questionnaire (Demo)" sheetId="9" r:id="rId5"/>
    <sheet name="Track Record (Demo)" sheetId="10" r:id="rId6"/>
    <sheet name="Investment Team (Demo)" sheetId="11"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9" i="9" l="1"/>
  <c r="C48" i="9"/>
  <c r="C47" i="9"/>
  <c r="C37" i="9"/>
  <c r="C36" i="9"/>
  <c r="C35" i="9"/>
  <c r="C37" i="5" l="1"/>
  <c r="C36" i="5"/>
  <c r="C35" i="5"/>
  <c r="C49" i="5"/>
  <c r="C48" i="5"/>
  <c r="C4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Giuseppe Spaziante</author>
  </authors>
  <commentList>
    <comment ref="Q16" authorId="0" shapeId="0" xr:uid="{00000000-0006-0000-0100-000001000000}">
      <text>
        <r>
          <rPr>
            <b/>
            <sz val="9"/>
            <color indexed="81"/>
            <rFont val="Tahoma"/>
            <family val="2"/>
          </rPr>
          <t>Note:</t>
        </r>
        <r>
          <rPr>
            <sz val="9"/>
            <color indexed="81"/>
            <rFont val="Tahoma"/>
            <family val="2"/>
          </rPr>
          <t xml:space="preserve">
Please insert the Current Value of the Investment in case of Unrealised Investments.
Please insert the Exit Value of the Investment in case of Realised Investments.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Giuseppe Spaziante</author>
  </authors>
  <commentList>
    <comment ref="Q16" authorId="0" shapeId="0" xr:uid="{00000000-0006-0000-0400-000001000000}">
      <text>
        <r>
          <rPr>
            <b/>
            <sz val="9"/>
            <color indexed="81"/>
            <rFont val="Tahoma"/>
            <family val="2"/>
          </rPr>
          <t>Note:</t>
        </r>
        <r>
          <rPr>
            <sz val="9"/>
            <color indexed="81"/>
            <rFont val="Tahoma"/>
            <family val="2"/>
          </rPr>
          <t xml:space="preserve">
Please insert the Current Value of the Investment in case of Unrealised Investments.
Please insert the Exit Value of the Investment in case of Realised Investments.</t>
        </r>
      </text>
    </comment>
  </commentList>
</comments>
</file>

<file path=xl/sharedStrings.xml><?xml version="1.0" encoding="utf-8"?>
<sst xmlns="http://schemas.openxmlformats.org/spreadsheetml/2006/main" count="741" uniqueCount="354">
  <si>
    <t>Answers</t>
  </si>
  <si>
    <t>Section A</t>
  </si>
  <si>
    <t>Company Profile</t>
  </si>
  <si>
    <t>A.1</t>
  </si>
  <si>
    <t>Firm Overview</t>
  </si>
  <si>
    <t>A.1.1</t>
  </si>
  <si>
    <t>Firm</t>
  </si>
  <si>
    <t>Registered Name</t>
  </si>
  <si>
    <t>A.1.2</t>
  </si>
  <si>
    <t>Street</t>
  </si>
  <si>
    <t>City</t>
  </si>
  <si>
    <t>Country</t>
  </si>
  <si>
    <t>A.1.3</t>
  </si>
  <si>
    <t>Telephone</t>
  </si>
  <si>
    <t>Website</t>
  </si>
  <si>
    <t>A.1.4</t>
  </si>
  <si>
    <t>E-mail</t>
  </si>
  <si>
    <t xml:space="preserve">Telephone  </t>
  </si>
  <si>
    <t>A.2</t>
  </si>
  <si>
    <t>A.2.1</t>
  </si>
  <si>
    <t>Valuation Date</t>
  </si>
  <si>
    <t>Base Currency (BC)</t>
  </si>
  <si>
    <t>A.2.2</t>
  </si>
  <si>
    <t>North America</t>
  </si>
  <si>
    <t>Section B</t>
  </si>
  <si>
    <t>Fund Description</t>
  </si>
  <si>
    <t>B.1</t>
  </si>
  <si>
    <t>Fund Overview</t>
  </si>
  <si>
    <t>Fund Legal Name (the "Fund")</t>
  </si>
  <si>
    <t>Fund Type</t>
  </si>
  <si>
    <t>Domicile of Fund (Country)</t>
  </si>
  <si>
    <t>Fund Registered Address</t>
  </si>
  <si>
    <t>General Partner Legal Name (the "GP")</t>
  </si>
  <si>
    <t>AIFM Legal Name</t>
  </si>
  <si>
    <t>Key Men Clause</t>
  </si>
  <si>
    <t>B.2</t>
  </si>
  <si>
    <t>First Closing Date</t>
  </si>
  <si>
    <t>Final Closing Date</t>
  </si>
  <si>
    <t>B.3</t>
  </si>
  <si>
    <t>Fund Size</t>
  </si>
  <si>
    <t>B.4</t>
  </si>
  <si>
    <t>B.4.1</t>
  </si>
  <si>
    <t>B.4.2</t>
  </si>
  <si>
    <t>B.4.3</t>
  </si>
  <si>
    <t>Target Number of Investments</t>
  </si>
  <si>
    <t>B.4.4</t>
  </si>
  <si>
    <t>B.5</t>
  </si>
  <si>
    <t>Fees</t>
  </si>
  <si>
    <t>B.5.1</t>
  </si>
  <si>
    <t>Management Fees</t>
  </si>
  <si>
    <t>B.5.2</t>
  </si>
  <si>
    <t>Hurdle Rate</t>
  </si>
  <si>
    <t>Carried Interest</t>
  </si>
  <si>
    <t>Catch Up</t>
  </si>
  <si>
    <t>Type of Waterfall</t>
  </si>
  <si>
    <t>B.5.3</t>
  </si>
  <si>
    <t>Other Fees</t>
  </si>
  <si>
    <t>Section C</t>
  </si>
  <si>
    <t>C.1</t>
  </si>
  <si>
    <t>Fund Investment Team</t>
  </si>
  <si>
    <t>Section D</t>
  </si>
  <si>
    <t>Legal Structure</t>
  </si>
  <si>
    <t>Parent Company / Group</t>
  </si>
  <si>
    <t>Regulatory Authority</t>
  </si>
  <si>
    <t>General Contact</t>
  </si>
  <si>
    <t>AIFMD Status</t>
  </si>
  <si>
    <t>Threshold</t>
  </si>
  <si>
    <t>Additional Information</t>
  </si>
  <si>
    <t>First Time Firm</t>
  </si>
  <si>
    <t>A.1.5</t>
  </si>
  <si>
    <t>Regulation</t>
  </si>
  <si>
    <t>Sanctions in the last 5 years</t>
  </si>
  <si>
    <t>Address</t>
  </si>
  <si>
    <t>Dedicated Contact</t>
  </si>
  <si>
    <t>Sanctions in the last 5 years (if Yes, please describe)</t>
  </si>
  <si>
    <t>Vintage</t>
  </si>
  <si>
    <t>Tot. Drawdowns</t>
  </si>
  <si>
    <t>Strategy</t>
  </si>
  <si>
    <t>Total Value</t>
  </si>
  <si>
    <t>A.1.6</t>
  </si>
  <si>
    <t>Firm's AUM</t>
  </si>
  <si>
    <t xml:space="preserve">Total Firm's AUM </t>
  </si>
  <si>
    <t xml:space="preserve">Inception Year </t>
  </si>
  <si>
    <t>Funds Launched</t>
  </si>
  <si>
    <t>Funds Currently Active</t>
  </si>
  <si>
    <t>Total Commitments since Inception</t>
  </si>
  <si>
    <t>Total Drawdowns since Inception</t>
  </si>
  <si>
    <t>Average Net IRR to Investors</t>
  </si>
  <si>
    <t>A.1.7</t>
  </si>
  <si>
    <t>Firm's Team</t>
  </si>
  <si>
    <t>Number of Employees</t>
  </si>
  <si>
    <t>Number of Investment Managers</t>
  </si>
  <si>
    <t>Total Number of Investments since Inception</t>
  </si>
  <si>
    <t>Number of Investments Currently in Portfolio</t>
  </si>
  <si>
    <t>Fund Legal Structure</t>
  </si>
  <si>
    <t>Next Closing Date</t>
  </si>
  <si>
    <t>Hard Cap</t>
  </si>
  <si>
    <t>Total Commitments to date</t>
  </si>
  <si>
    <t>Total Drawdowns to date</t>
  </si>
  <si>
    <t>Investment Policy</t>
  </si>
  <si>
    <t>Geography</t>
  </si>
  <si>
    <t>Italy</t>
  </si>
  <si>
    <t>Europe (Ex-Italy)</t>
  </si>
  <si>
    <t>Rest of the World</t>
  </si>
  <si>
    <t>Industry</t>
  </si>
  <si>
    <t>Target Net IRR to Investors</t>
  </si>
  <si>
    <t>Investment Period (%)</t>
  </si>
  <si>
    <t>Investment Period (Basis of Calculation)</t>
  </si>
  <si>
    <t>Follow-on Period (%)</t>
  </si>
  <si>
    <t>Follow-on Period (Basis of Calculation)</t>
  </si>
  <si>
    <t>Extension Period (%)</t>
  </si>
  <si>
    <t>Extension Period (Basis of Calculation)</t>
  </si>
  <si>
    <t>Performance Fees</t>
  </si>
  <si>
    <t>Investment Team &amp; Governance</t>
  </si>
  <si>
    <t>Key Men</t>
  </si>
  <si>
    <t>Name</t>
  </si>
  <si>
    <t>Fund Name</t>
  </si>
  <si>
    <t>First Time Team</t>
  </si>
  <si>
    <t>C.2</t>
  </si>
  <si>
    <t>Fund Governance</t>
  </si>
  <si>
    <t>Outsourcer</t>
  </si>
  <si>
    <t>Advisory Board</t>
  </si>
  <si>
    <t>Minimum Commitment for an Advisory Board Seat</t>
  </si>
  <si>
    <t>ESG &amp; Impact</t>
  </si>
  <si>
    <t>D.1</t>
  </si>
  <si>
    <t>Fund ESG Policy</t>
  </si>
  <si>
    <t>UN PRI</t>
  </si>
  <si>
    <t>ESG Score</t>
  </si>
  <si>
    <t>ESG Score Provider</t>
  </si>
  <si>
    <t>ESG Report</t>
  </si>
  <si>
    <t>ESG Report (Frequency)</t>
  </si>
  <si>
    <t>Impact Report</t>
  </si>
  <si>
    <t>Impact Report (Frequency)</t>
  </si>
  <si>
    <t>Tot. Commitments</t>
  </si>
  <si>
    <t>Investment Name</t>
  </si>
  <si>
    <t>Total Invested</t>
  </si>
  <si>
    <t>Target Commitments</t>
  </si>
  <si>
    <t>Prior Experience (Company Names)</t>
  </si>
  <si>
    <t>Years of Experience in Private Markets</t>
  </si>
  <si>
    <t>Status</t>
  </si>
  <si>
    <t>S.r.l.</t>
  </si>
  <si>
    <t>No</t>
  </si>
  <si>
    <t>Above</t>
  </si>
  <si>
    <t>Compliant</t>
  </si>
  <si>
    <t>Rome</t>
  </si>
  <si>
    <t>EUR</t>
  </si>
  <si>
    <t>Primary</t>
  </si>
  <si>
    <t>Commitment</t>
  </si>
  <si>
    <t>NAV</t>
  </si>
  <si>
    <t>t.b.d.</t>
  </si>
  <si>
    <t>European</t>
  </si>
  <si>
    <t>Yes</t>
  </si>
  <si>
    <t>Internal</t>
  </si>
  <si>
    <t>Annual</t>
  </si>
  <si>
    <t>Signatory</t>
  </si>
  <si>
    <t>Liquidated</t>
  </si>
  <si>
    <t>Financials</t>
  </si>
  <si>
    <t>Partner</t>
  </si>
  <si>
    <t>Company A; Company B</t>
  </si>
  <si>
    <t>Asia &amp; Emerging Markets</t>
  </si>
  <si>
    <t>Energy</t>
  </si>
  <si>
    <t>Materials</t>
  </si>
  <si>
    <t>Industrial</t>
  </si>
  <si>
    <t>Consumer Staples</t>
  </si>
  <si>
    <t>Consumer Discretionary</t>
  </si>
  <si>
    <t>Healthcare</t>
  </si>
  <si>
    <t>IT</t>
  </si>
  <si>
    <t>Telecommunications</t>
  </si>
  <si>
    <t>NAV Calculation Frequency</t>
  </si>
  <si>
    <t>Quarterly</t>
  </si>
  <si>
    <t>Foundation / Inception Year</t>
  </si>
  <si>
    <t>If none, leave blank</t>
  </si>
  <si>
    <t>Q3 2030</t>
  </si>
  <si>
    <t>Q3 2032</t>
  </si>
  <si>
    <t>Q3 2025</t>
  </si>
  <si>
    <t>Q3 2026</t>
  </si>
  <si>
    <t>Reserved</t>
  </si>
  <si>
    <t>Closed-end</t>
  </si>
  <si>
    <t>Open-end / Closed-end</t>
  </si>
  <si>
    <t>Reserved / Non-Reserved</t>
  </si>
  <si>
    <t>If none, leave blank. If not defined, please insert "t.b.d."</t>
  </si>
  <si>
    <t>If not available, please insert Expected Quarter (e.g Q2 2020)</t>
  </si>
  <si>
    <t>Total Number of persons in the Fund Investment Team</t>
  </si>
  <si>
    <t>Geography (Target Percentage Allocation)</t>
  </si>
  <si>
    <t>Please select "Yes" if the Firm has only recently been founded and the Investment opportunity presented represents the first Fund launched.</t>
  </si>
  <si>
    <t>Please select "Yes" if the Firm (i.e. GP, the Management Company or any affiliated entities) has been reported to or investigated by any regulatory authority within the past five years and provide a full detailed explanation, including outcome, in cell D16.</t>
  </si>
  <si>
    <t>If not available, leave blank</t>
  </si>
  <si>
    <t>Strategy (Target Percentage Allocation)</t>
  </si>
  <si>
    <t>Industry (Target Percentage Allocation)</t>
  </si>
  <si>
    <t>Secondary</t>
  </si>
  <si>
    <t>Co-Investment</t>
  </si>
  <si>
    <t>Fund of Funds</t>
  </si>
  <si>
    <t>Average Investment Size (Equity Ticket)</t>
  </si>
  <si>
    <t>SICAF</t>
  </si>
  <si>
    <t>Compliance with "AIF" Definition (as in AIFMD Directive)</t>
  </si>
  <si>
    <t>Authorization, Closings, Term and Investment Period</t>
  </si>
  <si>
    <t>Bank of Italy Authorization Date</t>
  </si>
  <si>
    <t>Base Currency (BC) (If more than one Base Currency is available, please specify in column E)</t>
  </si>
  <si>
    <t>Other (Please specify the Strategy in Column D and the Target Percentage in column E)</t>
  </si>
  <si>
    <t>Other (Please specify the Industry in Column D and the Target Percentage in column E)</t>
  </si>
  <si>
    <t>Investment Activity</t>
  </si>
  <si>
    <t>Is the Fund allowed to hold leverage on its balance sheet?</t>
  </si>
  <si>
    <t>Tot. Distributions</t>
  </si>
  <si>
    <t>Bank of Italy; CONSOB</t>
  </si>
  <si>
    <t>Term (Number of Years in column D and Date or Expected Quarter in column E if available)</t>
  </si>
  <si>
    <t>Extension (Number of Years in column D and Date or Expected Quarter in column E if available)</t>
  </si>
  <si>
    <t>Investment Period (Number of Years in column D and Date or Expected Quarter in column E if available)</t>
  </si>
  <si>
    <t>Investment Period Extension (Number of Years in column D and Date or Expected Quarter in column E if available)</t>
  </si>
  <si>
    <t>Set-Up Fee (Please insert the Amount or Percentage in column D and the Basis of Calculation in column E)</t>
  </si>
  <si>
    <t>Subscription Fee (Please insert the Amount or Percentage in column D and the Basis of Calculation in column E)</t>
  </si>
  <si>
    <t>Committments</t>
  </si>
  <si>
    <t>Risk Management Activity</t>
  </si>
  <si>
    <t>Compliance Activity</t>
  </si>
  <si>
    <t>ESG Compliance Activity</t>
  </si>
  <si>
    <t>Role in the Firm</t>
  </si>
  <si>
    <t>In the Firm since (Year)</t>
  </si>
  <si>
    <t>Other (Please specify the Type of Deal in column D and the Target Percentage in column E)</t>
  </si>
  <si>
    <t>Other (Please specify)</t>
  </si>
  <si>
    <t>Number of Investment Managers in the Fund Investment Team</t>
  </si>
  <si>
    <t>Please select "Yes" if the Team has only recently been assembled and the Investment opportunity presented represents the first Fund managed by this Team.</t>
  </si>
  <si>
    <r>
      <t xml:space="preserve">Conflicts of Interest
</t>
    </r>
    <r>
      <rPr>
        <sz val="9"/>
        <color theme="1"/>
        <rFont val="Zheng"/>
        <family val="2"/>
        <charset val="162"/>
      </rPr>
      <t>Detail any conflicts of interest (potential, current and historic) within the Firm, and explain how they have been/are identified, managed, disclosed and resolved. Identify any committees in place to help with identifying and resolving conflicts (conflict committee, etc.).</t>
    </r>
  </si>
  <si>
    <t>Firm's Partner/s</t>
  </si>
  <si>
    <t>…</t>
  </si>
  <si>
    <t>Mario Rossi</t>
  </si>
  <si>
    <t>Mario Rossi; Luca Bianchi; Andrea Verdi</t>
  </si>
  <si>
    <t>Luca Bianchi</t>
  </si>
  <si>
    <t>Andrea Verdi</t>
  </si>
  <si>
    <t>Company ABC</t>
  </si>
  <si>
    <t>Via Italia 1</t>
  </si>
  <si>
    <t>06 000 111 123</t>
  </si>
  <si>
    <t>www.companyabc.com</t>
  </si>
  <si>
    <t>m.rossi@abc.com</t>
  </si>
  <si>
    <t>06 000 111 124</t>
  </si>
  <si>
    <t>ABC GP</t>
  </si>
  <si>
    <t>Company Alpha</t>
  </si>
  <si>
    <t>Company Beta</t>
  </si>
  <si>
    <t>Company Gamma</t>
  </si>
  <si>
    <t>ABC Holding</t>
  </si>
  <si>
    <t>Description of Conflicts of Interest</t>
  </si>
  <si>
    <t>Outsourced</t>
  </si>
  <si>
    <t>ComplianceCompany S.r.l.</t>
  </si>
  <si>
    <t>A</t>
  </si>
  <si>
    <t>Provider XYZ</t>
  </si>
  <si>
    <t>Firm's  Private Debt Investment Activity</t>
  </si>
  <si>
    <t xml:space="preserve"> Private Debt AUM</t>
  </si>
  <si>
    <t xml:space="preserve">Total Firm's Private Debt AUM </t>
  </si>
  <si>
    <t xml:space="preserve"> Private Debt Track Record</t>
  </si>
  <si>
    <t>Please insert the Vintage Year of the first Private Debt fund launched by the Firm.</t>
  </si>
  <si>
    <t>Please insert the total number of Private Debt funds launched by the Firm since Inception.</t>
  </si>
  <si>
    <t>Please insert the number of "Active" Private Debt funds currently managed by the Firm (i.e. not yet fully Liquidated).</t>
  </si>
  <si>
    <t>Please insert the overall Commitments raised for Private Debt funds launched by the Firm since Inception.</t>
  </si>
  <si>
    <t>Please insert the overall amount of Capital Called for Private Debt funds launched by the Firm since Inception.</t>
  </si>
  <si>
    <t>Please insert the total number of Portfolio Investments made by Private Debt funds launched by the Firm since Inception.</t>
  </si>
  <si>
    <t>Please insert the total number of Portfolio Investments currently managed by "Active" Private Debt funds launched by the Firm (i.e. not yet Realised).</t>
  </si>
  <si>
    <t>Please insert the Average Internal Rate of Return to Investors delivered by Private Debt funds launched by the Firm since Inception. The Average Net IRR shall be weighted on fund's Total Commitments.</t>
  </si>
  <si>
    <t>Direct Lending</t>
  </si>
  <si>
    <t>Distressed Debt</t>
  </si>
  <si>
    <t>Mezzanine</t>
  </si>
  <si>
    <t>Senior Debt</t>
  </si>
  <si>
    <t>Special Situations</t>
  </si>
  <si>
    <t>Unitranche</t>
  </si>
  <si>
    <t>Private Debt Funds</t>
  </si>
  <si>
    <t>Private Debt Investments</t>
  </si>
  <si>
    <t>ABC Private Debt Fund I</t>
  </si>
  <si>
    <t>ABC Private Debt Fund II</t>
  </si>
  <si>
    <t>Type of Deal (Percentage Allocation)</t>
  </si>
  <si>
    <t>Investment Team</t>
  </si>
  <si>
    <t>Net Target IRR</t>
  </si>
  <si>
    <t>Net Achieved IRR</t>
  </si>
  <si>
    <t>Net Target MOIC</t>
  </si>
  <si>
    <t>Net Achieved MOIC</t>
  </si>
  <si>
    <t>Indicate the previous vintages with the same investment strategy with respect to the AIF being selected</t>
  </si>
  <si>
    <t>Target Gross IRR to Investors</t>
  </si>
  <si>
    <t>Type of investors</t>
  </si>
  <si>
    <t>Years of Experience in the same strategy of the AIF being selected</t>
  </si>
  <si>
    <t>Please select "Yes" if management delegations are foreseen and provide a full detailed description of the structure and the reasons behind them</t>
  </si>
  <si>
    <t xml:space="preserve">Management Delegations </t>
  </si>
  <si>
    <t>Investment restrictions</t>
  </si>
  <si>
    <t>Provide a list of any investment restrictions</t>
  </si>
  <si>
    <t>Please indicate whether the Firm belongs to a group of companies and, in case, provide a description thereof</t>
  </si>
  <si>
    <t>Please describe the ownership structure of the Firm including any significant shareholders and providing a list of names</t>
  </si>
  <si>
    <t>Number of deals executed</t>
  </si>
  <si>
    <t>Number of AIF managed with the same strategy of the AIF being selected</t>
  </si>
  <si>
    <t xml:space="preserve">Indicate whether the fund adheres to PRI or other criteria. </t>
  </si>
  <si>
    <t>Point out which SFDR article the fund is classified as and whether there are specific dedicated figures in the investment process</t>
  </si>
  <si>
    <t>Direct Investment</t>
  </si>
  <si>
    <t>Please insert the overall amount of Capital Deployed for Private Debt funds launched by the Firm since Inception.</t>
  </si>
  <si>
    <t>B.4.5</t>
  </si>
  <si>
    <t>Describe the risk control measures related to the investments</t>
  </si>
  <si>
    <t>Description of the ownership structure</t>
  </si>
  <si>
    <t>Will the Fund be the sole lender?</t>
  </si>
  <si>
    <t>Mezzanine/Subordinated</t>
  </si>
  <si>
    <t>Average Net MOIC to Investors</t>
  </si>
  <si>
    <t>Please insert the Average Net Multiple On Invested Capital to Investors delivered by Private Debt funds launched by the Firm since Inception. The Average Net MOIC shall be weighted on fund's Total Commitments.</t>
  </si>
  <si>
    <t>In order to protect its investments, will the Fund use covenants? If so, please specify the type of covenants in column E</t>
  </si>
  <si>
    <t>Will the Fund invest in recourse loans?</t>
  </si>
  <si>
    <t>Does the target allocation of the Fund include Equity Kickers?</t>
  </si>
  <si>
    <t>Indicate the target value of Debt/Equity ratio of the underlying investments</t>
  </si>
  <si>
    <t>Indicate the target value of Debt/EBITDA ratio of the underlying investments</t>
  </si>
  <si>
    <t>Direct Origination</t>
  </si>
  <si>
    <t>Average Maturity of Investments (years)</t>
  </si>
  <si>
    <t>Interest Coverage Ratio</t>
  </si>
  <si>
    <t>Debt/EBITDA</t>
  </si>
  <si>
    <t>Debt/Equity</t>
  </si>
  <si>
    <t>Maturity (years)</t>
  </si>
  <si>
    <t>Unrealised</t>
  </si>
  <si>
    <t>Rating</t>
  </si>
  <si>
    <t>B</t>
  </si>
  <si>
    <t>Will the Fund target secured transactions?</t>
  </si>
  <si>
    <t>Origination of Deals</t>
  </si>
  <si>
    <t>Rating profile of the Investments</t>
  </si>
  <si>
    <t>% Drawdowns</t>
  </si>
  <si>
    <t>Please indicate the percentage of drawdown commitment up to date</t>
  </si>
  <si>
    <t>Italian Pension Funds, Foundations</t>
  </si>
  <si>
    <t>Indicate the target value of the interest coverage ratio of the underlying investments</t>
  </si>
  <si>
    <t>Collaterized</t>
  </si>
  <si>
    <t>Type of Covenants</t>
  </si>
  <si>
    <t>maximum leverage ratio</t>
  </si>
  <si>
    <t>ABC Private Debt Fund X</t>
  </si>
  <si>
    <t>Please indicate the team's or Fund Asset Manager's participation share within the fund</t>
  </si>
  <si>
    <t>Team participation</t>
  </si>
  <si>
    <t>Please briefly describe the Policy that the manager applies to the fund regarding ESG and Responsible Investment.</t>
  </si>
  <si>
    <t>Please provide a brief description of the Fund Asset Manager</t>
  </si>
  <si>
    <t>Total Invested to date</t>
  </si>
  <si>
    <t>Has the Fund a maximum threshold in terms of Loan To Value percentage? If so, please specify the percentage in column E</t>
  </si>
  <si>
    <t>What will the average Loan To Value of each investment be?</t>
  </si>
  <si>
    <t>Fund Compliance with "AIF" Definition (as in AIFMD Directive)</t>
  </si>
  <si>
    <t>Is the fund a Closed-end Fund?</t>
  </si>
  <si>
    <t>Is the Fund currency Euro?</t>
  </si>
  <si>
    <t>Indicate the target Commitment of the Fund, as established by the fund regulation</t>
  </si>
  <si>
    <t>Indicate the term of the Fund including any extension that do not require the consent of investors</t>
  </si>
  <si>
    <t>Which is the maximum percentage of the portfolio denominated in a currency other than euro?</t>
  </si>
  <si>
    <t>Indicate the current Hard Commitment of the Fund</t>
  </si>
  <si>
    <t>Which is the maximum percentage of the portfolio allocated to investments ex-Italy?</t>
  </si>
  <si>
    <t>SFDR Classification</t>
  </si>
  <si>
    <t>Minimal Requirements</t>
  </si>
  <si>
    <t>Which is the maximum exposure to a single obligor?</t>
  </si>
  <si>
    <t>Total Invested since inception</t>
  </si>
  <si>
    <t>Has the Fund been authorised by Bank of Italy?</t>
  </si>
  <si>
    <t>31/11/2023</t>
  </si>
  <si>
    <t>AUM computed at the Valuation Date as the sum of the Net Asset Values of the Private Debt funds managed by the Firm.</t>
  </si>
  <si>
    <t>AUM computed at the Valuation Date as the sum of the Net Asset Values of the funds managed by the Firm.</t>
  </si>
  <si>
    <t>Please select "Yes" if the Firm (i.e. GP, the Management Company or any affiliated entities) has been reported to or investigated by any regulatory authority within the past five years and provide a full detailed explanation, including outcome, in cell D18.</t>
  </si>
  <si>
    <t>Please insert the overall amount of Capital invested by Private Debt funds launched by the Firm since Inception.</t>
  </si>
  <si>
    <t xml:space="preserve">Average Investment Size </t>
  </si>
  <si>
    <t>Which is the maximum percentage of the portfolio allocated to sub/mezzanine investments ?</t>
  </si>
  <si>
    <t>Which is the maximum percentage of the portfolio allocated to distressed debt?</t>
  </si>
  <si>
    <t>Which is the maximum percentage of the portfolio allocated to NPL?</t>
  </si>
  <si>
    <t>Which is the maximum percentage of the portfolio allocated to infrastructure and real estate debt?</t>
  </si>
  <si>
    <t>Indicate the currently total Firm's AUM *</t>
  </si>
  <si>
    <t>*La modalità da adottare per il  calcolo del valore degli attivi dei FIA chiusi in gestione è la sommatoria dei seguenti valori:
i.	somma dei NAV audited, di tutti i FIA chiusi in gestione al termine di presentazione dell’offerta 
ii.	per i FIA chiusi, ancora nel periodo di investimento: somma dei commitment di capitale raccolto e non ancora richiamato</t>
  </si>
  <si>
    <t>NPL</t>
  </si>
  <si>
    <t>Infrastructure/Reale Estate Debt</t>
  </si>
  <si>
    <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</si>
</sst>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quot;x&quot;"/>
    <numFmt numFmtId="167" formatCode="0.0"/>
    <numFmt numFmtId="169" formatCode="0.0%"/>
  </numFmts>
  <fonts count="11" x14ac:knownFonts="1">
    <font>
      <sz val="11"/>
      <color theme="1"/>
      <name val="Calibri"/>
      <family val="2"/>
      <scheme val="minor"/>
    </font>
    <font>
      <sz val="12"/>
      <color theme="1"/>
      <name val="Calibri"/>
      <family val="2"/>
      <scheme val="minor"/>
    </font>
    <font>
      <sz val="11"/>
      <color theme="1"/>
      <name val="Zheng"/>
      <family val="2"/>
      <charset val="162"/>
    </font>
    <font>
      <sz val="12"/>
      <color theme="1"/>
      <name val="Zheng"/>
      <family val="2"/>
      <charset val="162"/>
    </font>
    <font>
      <sz val="14"/>
      <color theme="1"/>
      <name val="Zheng"/>
      <family val="2"/>
      <charset val="162"/>
    </font>
    <font>
      <sz val="10"/>
      <color theme="1"/>
      <name val="Zheng"/>
      <family val="2"/>
      <charset val="162"/>
    </font>
    <font>
      <sz val="11"/>
      <color theme="1"/>
      <name val="Calibri"/>
      <family val="2"/>
      <scheme val="minor"/>
    </font>
    <font>
      <u/>
      <sz val="11"/>
      <color theme="10"/>
      <name val="Calibri"/>
      <family val="2"/>
      <scheme val="minor"/>
    </font>
    <font>
      <sz val="9"/>
      <color theme="1"/>
      <name val="Zheng"/>
      <family val="2"/>
      <charset val="162"/>
    </font>
    <font>
      <sz val="9"/>
      <color indexed="81"/>
      <name val="Tahoma"/>
      <family val="2"/>
    </font>
    <font>
      <b/>
      <sz val="9"/>
      <color indexed="81"/>
      <name val="Tahoma"/>
      <family val="2"/>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s>
  <borders count="23">
    <border>
      <left/>
      <right/>
      <top/>
      <bottom/>
      <diagonal/>
    </border>
    <border>
      <left style="medium">
        <color theme="4"/>
      </left>
      <right style="medium">
        <color theme="4"/>
      </right>
      <top style="medium">
        <color theme="4"/>
      </top>
      <bottom style="medium">
        <color theme="4"/>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indexed="64"/>
      </left>
      <right/>
      <top style="thin">
        <color indexed="64"/>
      </top>
      <bottom style="medium">
        <color theme="4"/>
      </bottom>
      <diagonal/>
    </border>
    <border>
      <left/>
      <right style="thin">
        <color indexed="64"/>
      </right>
      <top style="thin">
        <color indexed="64"/>
      </top>
      <bottom style="medium">
        <color theme="4"/>
      </bottom>
      <diagonal/>
    </border>
    <border>
      <left style="medium">
        <color theme="4"/>
      </left>
      <right style="medium">
        <color theme="4"/>
      </right>
      <top/>
      <bottom style="medium">
        <color theme="4"/>
      </bottom>
      <diagonal/>
    </border>
  </borders>
  <cellStyleXfs count="5">
    <xf numFmtId="0" fontId="0" fillId="0" borderId="0"/>
    <xf numFmtId="0" fontId="1"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cellStyleXfs>
  <cellXfs count="97">
    <xf numFmtId="0" fontId="0" fillId="0" borderId="0" xfId="0"/>
    <xf numFmtId="0" fontId="2" fillId="0" borderId="0" xfId="0" applyFont="1" applyAlignment="1">
      <alignment vertical="center"/>
    </xf>
    <xf numFmtId="0" fontId="2" fillId="0" borderId="2" xfId="0" applyFont="1" applyBorder="1" applyAlignment="1">
      <alignment horizontal="left" vertical="center" indent="2"/>
    </xf>
    <xf numFmtId="0" fontId="2" fillId="0" borderId="3" xfId="0" applyFont="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8" xfId="0" applyFont="1" applyFill="1" applyBorder="1" applyAlignment="1">
      <alignment vertical="center"/>
    </xf>
    <xf numFmtId="0" fontId="4" fillId="2" borderId="9" xfId="0" applyFont="1" applyFill="1" applyBorder="1" applyAlignment="1">
      <alignment vertical="center"/>
    </xf>
    <xf numFmtId="0" fontId="3" fillId="4" borderId="2" xfId="0" applyFont="1" applyFill="1" applyBorder="1" applyAlignment="1">
      <alignment horizontal="left" vertical="center" indent="1"/>
    </xf>
    <xf numFmtId="0" fontId="3" fillId="4" borderId="3" xfId="0" applyFont="1" applyFill="1" applyBorder="1" applyAlignment="1">
      <alignment vertical="center"/>
    </xf>
    <xf numFmtId="0" fontId="2" fillId="3" borderId="2" xfId="0" applyFont="1" applyFill="1" applyBorder="1" applyAlignment="1">
      <alignment horizontal="left" vertical="center" indent="2"/>
    </xf>
    <xf numFmtId="0" fontId="2" fillId="3" borderId="3" xfId="0" applyFont="1" applyFill="1" applyBorder="1" applyAlignment="1">
      <alignment vertical="center"/>
    </xf>
    <xf numFmtId="0" fontId="2" fillId="0" borderId="17" xfId="0" applyFont="1" applyBorder="1" applyAlignment="1">
      <alignment horizontal="left" vertical="center" indent="2"/>
    </xf>
    <xf numFmtId="0" fontId="2" fillId="0" borderId="18" xfId="0" applyFont="1" applyBorder="1" applyAlignment="1">
      <alignment vertical="center"/>
    </xf>
    <xf numFmtId="0" fontId="5" fillId="0" borderId="14" xfId="0" applyFont="1" applyBorder="1" applyAlignment="1">
      <alignment horizontal="left" vertical="center" indent="1"/>
    </xf>
    <xf numFmtId="0" fontId="5" fillId="0" borderId="6" xfId="0" applyFont="1" applyBorder="1" applyAlignment="1">
      <alignment horizontal="left" vertical="center" indent="1"/>
    </xf>
    <xf numFmtId="0" fontId="5" fillId="0" borderId="11" xfId="0" applyFont="1" applyBorder="1" applyAlignment="1">
      <alignment horizontal="left" vertical="center" indent="1"/>
    </xf>
    <xf numFmtId="0" fontId="2" fillId="0" borderId="0" xfId="0" applyFont="1" applyAlignment="1">
      <alignment vertical="center" wrapText="1"/>
    </xf>
    <xf numFmtId="0" fontId="5" fillId="0" borderId="15" xfId="0" applyFont="1" applyBorder="1" applyAlignment="1">
      <alignment vertical="center"/>
    </xf>
    <xf numFmtId="0" fontId="2" fillId="4" borderId="1" xfId="0" applyFont="1" applyFill="1" applyBorder="1" applyAlignment="1">
      <alignment horizontal="center" vertical="center" wrapText="1"/>
    </xf>
    <xf numFmtId="0" fontId="5" fillId="0" borderId="5" xfId="0" applyFont="1" applyBorder="1" applyAlignment="1">
      <alignment vertical="center"/>
    </xf>
    <xf numFmtId="164" fontId="5" fillId="0" borderId="15" xfId="2" applyNumberFormat="1" applyFont="1" applyBorder="1" applyAlignment="1">
      <alignment vertical="center"/>
    </xf>
    <xf numFmtId="165" fontId="5" fillId="0" borderId="5" xfId="0" applyNumberFormat="1" applyFont="1" applyBorder="1" applyAlignment="1">
      <alignment vertical="center"/>
    </xf>
    <xf numFmtId="10" fontId="5" fillId="0" borderId="15" xfId="3" applyNumberFormat="1" applyFont="1" applyBorder="1" applyAlignment="1">
      <alignment vertical="center"/>
    </xf>
    <xf numFmtId="0" fontId="4" fillId="0" borderId="0" xfId="0" applyFont="1" applyAlignment="1">
      <alignment horizontal="center" vertical="center" wrapText="1"/>
    </xf>
    <xf numFmtId="0" fontId="5" fillId="2" borderId="10" xfId="0" applyFont="1" applyFill="1" applyBorder="1" applyAlignment="1">
      <alignment vertical="center" wrapText="1"/>
    </xf>
    <xf numFmtId="0" fontId="5" fillId="4" borderId="4" xfId="0" applyFont="1" applyFill="1" applyBorder="1" applyAlignment="1">
      <alignment vertical="center" wrapText="1"/>
    </xf>
    <xf numFmtId="0" fontId="5" fillId="3" borderId="4" xfId="0" applyFont="1" applyFill="1" applyBorder="1" applyAlignment="1">
      <alignment vertical="center" wrapText="1"/>
    </xf>
    <xf numFmtId="0" fontId="5" fillId="0" borderId="19" xfId="0" applyFont="1" applyBorder="1" applyAlignment="1">
      <alignment vertical="center" wrapText="1"/>
    </xf>
    <xf numFmtId="0" fontId="5" fillId="0" borderId="4" xfId="0" applyFont="1" applyBorder="1" applyAlignment="1">
      <alignment vertical="center" wrapText="1"/>
    </xf>
    <xf numFmtId="0" fontId="5" fillId="2" borderId="4" xfId="0" applyFont="1" applyFill="1" applyBorder="1" applyAlignment="1">
      <alignment vertical="center" wrapText="1"/>
    </xf>
    <xf numFmtId="0" fontId="5" fillId="0" borderId="0" xfId="0" applyFont="1" applyAlignment="1">
      <alignment vertical="center" wrapText="1"/>
    </xf>
    <xf numFmtId="0" fontId="5" fillId="2" borderId="9" xfId="0" applyFont="1" applyFill="1" applyBorder="1" applyAlignment="1">
      <alignment vertical="center" wrapText="1"/>
    </xf>
    <xf numFmtId="0" fontId="5" fillId="4" borderId="3" xfId="0" applyFont="1" applyFill="1" applyBorder="1" applyAlignment="1">
      <alignment vertical="center" wrapText="1"/>
    </xf>
    <xf numFmtId="0" fontId="5" fillId="3" borderId="3" xfId="0" applyFont="1" applyFill="1" applyBorder="1" applyAlignment="1">
      <alignment vertical="center" wrapText="1"/>
    </xf>
    <xf numFmtId="0" fontId="5" fillId="0" borderId="15" xfId="0" applyFont="1" applyBorder="1" applyAlignment="1">
      <alignment vertical="center" wrapText="1"/>
    </xf>
    <xf numFmtId="0" fontId="5" fillId="0" borderId="5" xfId="0" applyFont="1" applyBorder="1" applyAlignment="1">
      <alignment vertical="center" wrapText="1"/>
    </xf>
    <xf numFmtId="0" fontId="5" fillId="0" borderId="12" xfId="0" applyFont="1" applyBorder="1" applyAlignment="1">
      <alignment vertical="center" wrapText="1"/>
    </xf>
    <xf numFmtId="164" fontId="5" fillId="0" borderId="15" xfId="2" applyNumberFormat="1" applyFont="1" applyBorder="1" applyAlignment="1">
      <alignment vertical="center" wrapText="1"/>
    </xf>
    <xf numFmtId="14" fontId="5" fillId="0" borderId="5" xfId="2" applyNumberFormat="1" applyFont="1" applyBorder="1" applyAlignment="1">
      <alignment vertical="center" wrapText="1"/>
    </xf>
    <xf numFmtId="164" fontId="5" fillId="0" borderId="5" xfId="2" applyNumberFormat="1" applyFont="1" applyBorder="1" applyAlignment="1">
      <alignment vertical="center" wrapText="1"/>
    </xf>
    <xf numFmtId="164" fontId="5" fillId="0" borderId="12" xfId="2" applyNumberFormat="1" applyFont="1" applyBorder="1" applyAlignment="1">
      <alignment vertical="center" wrapText="1"/>
    </xf>
    <xf numFmtId="0" fontId="5" fillId="0" borderId="18" xfId="0" applyFont="1" applyBorder="1" applyAlignment="1">
      <alignment vertical="center" wrapText="1"/>
    </xf>
    <xf numFmtId="0" fontId="5" fillId="0" borderId="3" xfId="0" applyFont="1" applyBorder="1" applyAlignment="1">
      <alignment vertical="center" wrapText="1"/>
    </xf>
    <xf numFmtId="10" fontId="5" fillId="0" borderId="12" xfId="0" applyNumberFormat="1" applyFont="1" applyBorder="1" applyAlignment="1">
      <alignment vertical="center" wrapText="1"/>
    </xf>
    <xf numFmtId="0" fontId="5" fillId="2" borderId="3" xfId="0" applyFont="1" applyFill="1" applyBorder="1" applyAlignment="1">
      <alignment vertical="center" wrapText="1"/>
    </xf>
    <xf numFmtId="10" fontId="5" fillId="0" borderId="5" xfId="0" applyNumberFormat="1" applyFont="1" applyBorder="1" applyAlignment="1">
      <alignment vertical="center" wrapText="1"/>
    </xf>
    <xf numFmtId="14" fontId="5" fillId="0" borderId="5" xfId="0" applyNumberFormat="1" applyFont="1" applyBorder="1" applyAlignment="1">
      <alignment vertical="center" wrapText="1"/>
    </xf>
    <xf numFmtId="10" fontId="5" fillId="0" borderId="15" xfId="3" applyNumberFormat="1" applyFont="1" applyBorder="1" applyAlignment="1">
      <alignment vertical="center" wrapText="1"/>
    </xf>
    <xf numFmtId="10" fontId="5" fillId="0" borderId="5" xfId="3" applyNumberFormat="1" applyFont="1" applyBorder="1" applyAlignment="1">
      <alignment vertical="center" wrapText="1"/>
    </xf>
    <xf numFmtId="10" fontId="5" fillId="0" borderId="15" xfId="0" applyNumberFormat="1" applyFont="1" applyBorder="1" applyAlignment="1">
      <alignment vertical="center" wrapText="1"/>
    </xf>
    <xf numFmtId="10" fontId="5" fillId="5" borderId="16" xfId="3" applyNumberFormat="1" applyFont="1" applyFill="1" applyBorder="1" applyAlignment="1">
      <alignment vertical="center" wrapText="1"/>
    </xf>
    <xf numFmtId="10" fontId="5" fillId="5" borderId="7" xfId="3" applyNumberFormat="1" applyFont="1" applyFill="1" applyBorder="1" applyAlignment="1">
      <alignment vertical="center" wrapText="1"/>
    </xf>
    <xf numFmtId="10" fontId="5" fillId="5" borderId="13" xfId="3" applyNumberFormat="1" applyFont="1" applyFill="1" applyBorder="1" applyAlignment="1">
      <alignment vertical="center" wrapText="1"/>
    </xf>
    <xf numFmtId="0" fontId="5" fillId="5" borderId="16" xfId="0" applyFont="1" applyFill="1" applyBorder="1" applyAlignment="1">
      <alignment vertical="center" wrapText="1"/>
    </xf>
    <xf numFmtId="0" fontId="5" fillId="5" borderId="7" xfId="0" applyFont="1" applyFill="1" applyBorder="1" applyAlignment="1">
      <alignment vertical="center" wrapText="1"/>
    </xf>
    <xf numFmtId="0" fontId="5" fillId="5" borderId="13" xfId="0" applyFont="1" applyFill="1" applyBorder="1" applyAlignment="1">
      <alignment vertical="center" wrapText="1"/>
    </xf>
    <xf numFmtId="0" fontId="5" fillId="5" borderId="7" xfId="0" applyFont="1" applyFill="1" applyBorder="1" applyAlignment="1">
      <alignment horizontal="right" vertical="center" wrapText="1"/>
    </xf>
    <xf numFmtId="0" fontId="5" fillId="5" borderId="13" xfId="0" applyFont="1" applyFill="1" applyBorder="1" applyAlignment="1">
      <alignment horizontal="right" vertical="center" wrapText="1"/>
    </xf>
    <xf numFmtId="9" fontId="5" fillId="5" borderId="13" xfId="3" applyFont="1" applyFill="1" applyBorder="1" applyAlignment="1">
      <alignment vertical="center" wrapText="1"/>
    </xf>
    <xf numFmtId="10" fontId="5" fillId="5" borderId="5" xfId="0" applyNumberFormat="1" applyFont="1" applyFill="1" applyBorder="1" applyAlignment="1">
      <alignment vertical="center" wrapText="1"/>
    </xf>
    <xf numFmtId="10" fontId="5" fillId="5" borderId="12" xfId="0" applyNumberFormat="1" applyFont="1" applyFill="1" applyBorder="1" applyAlignment="1">
      <alignment vertical="center" wrapText="1"/>
    </xf>
    <xf numFmtId="0" fontId="5" fillId="0" borderId="11" xfId="0" applyFont="1" applyBorder="1" applyAlignment="1">
      <alignment horizontal="left" vertical="center" wrapText="1" indent="1"/>
    </xf>
    <xf numFmtId="0" fontId="7" fillId="0" borderId="5" xfId="4" applyNumberFormat="1" applyBorder="1" applyAlignment="1">
      <alignment vertical="center" wrapText="1"/>
    </xf>
    <xf numFmtId="0" fontId="7" fillId="0" borderId="12" xfId="4" applyNumberFormat="1" applyBorder="1" applyAlignment="1">
      <alignment vertical="center" wrapText="1"/>
    </xf>
    <xf numFmtId="0" fontId="5" fillId="0" borderId="6" xfId="0" applyFont="1" applyBorder="1" applyAlignment="1">
      <alignment horizontal="left" vertical="center" wrapText="1" indent="1"/>
    </xf>
    <xf numFmtId="165" fontId="5" fillId="0" borderId="5" xfId="0" applyNumberFormat="1" applyFont="1" applyBorder="1" applyAlignment="1">
      <alignment vertical="center" wrapText="1"/>
    </xf>
    <xf numFmtId="9" fontId="5" fillId="5" borderId="7" xfId="0" applyNumberFormat="1" applyFont="1" applyFill="1" applyBorder="1" applyAlignment="1">
      <alignment vertical="center" wrapText="1"/>
    </xf>
    <xf numFmtId="167" fontId="5" fillId="0" borderId="12" xfId="0" applyNumberFormat="1" applyFont="1" applyBorder="1" applyAlignment="1">
      <alignment vertical="center" wrapText="1"/>
    </xf>
    <xf numFmtId="167" fontId="5" fillId="0" borderId="5" xfId="0" applyNumberFormat="1" applyFont="1" applyBorder="1" applyAlignment="1">
      <alignment vertical="center" wrapText="1"/>
    </xf>
    <xf numFmtId="167" fontId="5" fillId="0" borderId="15" xfId="0" applyNumberFormat="1" applyFont="1" applyBorder="1" applyAlignment="1">
      <alignment vertical="center"/>
    </xf>
    <xf numFmtId="9" fontId="2" fillId="0" borderId="0" xfId="3" applyFont="1" applyAlignment="1">
      <alignment vertical="center"/>
    </xf>
    <xf numFmtId="0" fontId="5" fillId="0" borderId="5" xfId="0" applyFont="1" applyBorder="1" applyAlignment="1">
      <alignment horizontal="left" vertical="center" inden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0" xfId="0" applyFont="1" applyAlignment="1">
      <alignment horizontal="left" vertical="center" wrapText="1" indent="1"/>
    </xf>
    <xf numFmtId="43" fontId="5" fillId="0" borderId="12" xfId="2" applyFont="1" applyBorder="1" applyAlignment="1">
      <alignment vertical="center" wrapText="1"/>
    </xf>
    <xf numFmtId="0" fontId="5" fillId="0" borderId="0" xfId="0" applyFont="1" applyAlignment="1">
      <alignment vertical="center"/>
    </xf>
    <xf numFmtId="164" fontId="5" fillId="0" borderId="0" xfId="2" applyNumberFormat="1" applyFont="1" applyBorder="1" applyAlignment="1">
      <alignment vertical="center"/>
    </xf>
    <xf numFmtId="2" fontId="5" fillId="0" borderId="15" xfId="0" quotePrefix="1" applyNumberFormat="1" applyFont="1" applyBorder="1" applyAlignment="1">
      <alignment vertical="center" wrapText="1"/>
    </xf>
    <xf numFmtId="2" fontId="5" fillId="0" borderId="15" xfId="0" applyNumberFormat="1" applyFont="1" applyBorder="1" applyAlignment="1">
      <alignment vertical="center" wrapText="1"/>
    </xf>
    <xf numFmtId="9" fontId="5" fillId="0" borderId="5" xfId="3" applyFont="1" applyBorder="1" applyAlignment="1">
      <alignmen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left" vertical="top" wrapText="1"/>
    </xf>
    <xf numFmtId="0" fontId="2" fillId="4" borderId="2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169" fontId="5" fillId="0" borderId="5" xfId="3" applyNumberFormat="1" applyFont="1" applyBorder="1" applyAlignment="1">
      <alignment vertical="center"/>
    </xf>
  </cellXfs>
  <cellStyles count="5">
    <cellStyle name="Collegamento ipertestuale" xfId="4" builtinId="8"/>
    <cellStyle name="Migliaia" xfId="2" builtinId="3"/>
    <cellStyle name="Normale" xfId="0" builtinId="0"/>
    <cellStyle name="Normale 2" xfId="1" xr:uid="{00000000-0005-0000-0000-000003000000}"/>
    <cellStyle name="Percentual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m.rossi@abc.com" TargetMode="External"/><Relationship Id="rId1" Type="http://schemas.openxmlformats.org/officeDocument/2006/relationships/hyperlink" Target="http://www.companyabc.co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118F2-EA80-49E4-9471-BA5DEF022D07}">
  <dimension ref="B2:E20"/>
  <sheetViews>
    <sheetView showGridLines="0" workbookViewId="0">
      <selection activeCell="D2" sqref="D2"/>
    </sheetView>
  </sheetViews>
  <sheetFormatPr defaultRowHeight="15" x14ac:dyDescent="0.25"/>
  <cols>
    <col min="2" max="2" width="4.5703125" customWidth="1"/>
    <col min="3" max="3" width="73.5703125" customWidth="1"/>
    <col min="4" max="4" width="25.85546875" customWidth="1"/>
    <col min="5" max="5" width="43.7109375" customWidth="1"/>
  </cols>
  <sheetData>
    <row r="2" spans="2:5" ht="25.5" thickBot="1" x14ac:dyDescent="0.3">
      <c r="C2" s="1"/>
      <c r="D2" s="25" t="s">
        <v>0</v>
      </c>
      <c r="E2" s="25" t="s">
        <v>67</v>
      </c>
    </row>
    <row r="3" spans="2:5" ht="21" thickBot="1" x14ac:dyDescent="0.3">
      <c r="B3" s="9" t="s">
        <v>335</v>
      </c>
      <c r="C3" s="10"/>
      <c r="D3" s="34"/>
      <c r="E3" s="27"/>
    </row>
    <row r="4" spans="2:5" ht="15.75" x14ac:dyDescent="0.25">
      <c r="C4" s="15" t="s">
        <v>326</v>
      </c>
      <c r="D4" s="37"/>
      <c r="E4" s="55"/>
    </row>
    <row r="5" spans="2:5" ht="15.75" x14ac:dyDescent="0.25">
      <c r="C5" s="16" t="s">
        <v>327</v>
      </c>
      <c r="D5" s="37"/>
      <c r="E5" s="55"/>
    </row>
    <row r="6" spans="2:5" ht="15.75" x14ac:dyDescent="0.25">
      <c r="C6" s="17" t="s">
        <v>328</v>
      </c>
      <c r="D6" s="37"/>
      <c r="E6" s="56"/>
    </row>
    <row r="7" spans="2:5" ht="15.75" x14ac:dyDescent="0.25">
      <c r="C7" s="17" t="s">
        <v>329</v>
      </c>
      <c r="D7" s="80"/>
      <c r="E7" s="56"/>
    </row>
    <row r="8" spans="2:5" ht="15.75" x14ac:dyDescent="0.25">
      <c r="C8" s="17" t="s">
        <v>349</v>
      </c>
      <c r="D8" s="81"/>
      <c r="E8" s="55"/>
    </row>
    <row r="9" spans="2:5" ht="15.75" x14ac:dyDescent="0.25">
      <c r="C9" s="17" t="s">
        <v>330</v>
      </c>
      <c r="D9" s="81"/>
      <c r="E9" s="55"/>
    </row>
    <row r="10" spans="2:5" ht="15.75" x14ac:dyDescent="0.25">
      <c r="C10" s="17" t="s">
        <v>331</v>
      </c>
      <c r="D10" s="51"/>
      <c r="E10" s="56"/>
    </row>
    <row r="11" spans="2:5" ht="15.75" x14ac:dyDescent="0.25">
      <c r="C11" s="17" t="s">
        <v>332</v>
      </c>
      <c r="D11" s="41"/>
      <c r="E11" s="57"/>
    </row>
    <row r="12" spans="2:5" ht="15.75" x14ac:dyDescent="0.25">
      <c r="C12" s="73" t="s">
        <v>333</v>
      </c>
      <c r="D12" s="51"/>
      <c r="E12" s="56"/>
    </row>
    <row r="13" spans="2:5" ht="15.75" x14ac:dyDescent="0.25">
      <c r="C13" s="73" t="s">
        <v>345</v>
      </c>
      <c r="D13" s="51"/>
      <c r="E13" s="56"/>
    </row>
    <row r="14" spans="2:5" ht="15.75" x14ac:dyDescent="0.25">
      <c r="C14" s="73" t="s">
        <v>348</v>
      </c>
      <c r="D14" s="51"/>
      <c r="E14" s="56"/>
    </row>
    <row r="15" spans="2:5" ht="15.75" x14ac:dyDescent="0.25">
      <c r="C15" s="73" t="s">
        <v>347</v>
      </c>
      <c r="D15" s="51"/>
      <c r="E15" s="56"/>
    </row>
    <row r="16" spans="2:5" ht="15.75" x14ac:dyDescent="0.25">
      <c r="C16" s="73" t="s">
        <v>346</v>
      </c>
      <c r="D16" s="51"/>
      <c r="E16" s="56"/>
    </row>
    <row r="17" spans="3:5" ht="15.75" x14ac:dyDescent="0.25">
      <c r="C17" s="73" t="s">
        <v>334</v>
      </c>
      <c r="D17" s="36"/>
      <c r="E17" s="56"/>
    </row>
    <row r="20" spans="3:5" ht="52.5" customHeight="1" x14ac:dyDescent="0.25">
      <c r="C20" s="91" t="s">
        <v>350</v>
      </c>
      <c r="D20" s="91"/>
      <c r="E20" s="91"/>
    </row>
  </sheetData>
  <sheetProtection algorithmName="SHA-512" hashValue="JMM48B1L8XVT8EKR3H7rmaRWDD8zA5Pqc42XFCONH9wzhRiQEluzToi2oPyIT+d8ijaxKACCcvLmRxtRDXHNgw==" saltValue="r/osQB7qK8eRB7iQmWN7bw==" spinCount="100000" sheet="1" objects="1" scenarios="1"/>
  <protectedRanges>
    <protectedRange sqref="D2:E17" name="Intervallo1"/>
  </protectedRanges>
  <mergeCells count="1">
    <mergeCell ref="C20:E20"/>
  </mergeCells>
  <dataValidations count="1">
    <dataValidation type="list" allowBlank="1" showInputMessage="1" showErrorMessage="1" sqref="D4:D6" xr:uid="{B3AC490B-B083-43AA-B5AF-C2E955124FF1}">
      <formula1>"Yes, No"</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194"/>
  <sheetViews>
    <sheetView showGridLines="0" tabSelected="1" topLeftCell="A39" zoomScale="105" zoomScaleNormal="110" workbookViewId="0">
      <selection activeCell="A108" sqref="A108:XFD108"/>
    </sheetView>
  </sheetViews>
  <sheetFormatPr defaultColWidth="9.28515625" defaultRowHeight="19.5" x14ac:dyDescent="0.25"/>
  <cols>
    <col min="1" max="1" width="2.7109375" style="1" customWidth="1"/>
    <col min="2" max="2" width="10.5703125" style="1" bestFit="1" customWidth="1"/>
    <col min="3" max="3" width="88.7109375" style="1" bestFit="1" customWidth="1"/>
    <col min="4" max="4" width="25.7109375" style="32" bestFit="1" customWidth="1"/>
    <col min="5" max="5" width="43.7109375" style="32" bestFit="1" customWidth="1"/>
    <col min="6" max="16384" width="9.28515625" style="1"/>
  </cols>
  <sheetData>
    <row r="2" spans="2:5" ht="25.5" thickBot="1" x14ac:dyDescent="0.3">
      <c r="D2" s="25" t="s">
        <v>0</v>
      </c>
      <c r="E2" s="25" t="s">
        <v>67</v>
      </c>
    </row>
    <row r="3" spans="2:5" ht="25.5" thickBot="1" x14ac:dyDescent="0.3">
      <c r="B3" s="7" t="s">
        <v>1</v>
      </c>
      <c r="C3" s="8" t="s">
        <v>2</v>
      </c>
      <c r="D3" s="33"/>
      <c r="E3" s="26"/>
    </row>
    <row r="4" spans="2:5" ht="21" thickBot="1" x14ac:dyDescent="0.3">
      <c r="B4" s="9" t="s">
        <v>3</v>
      </c>
      <c r="C4" s="10" t="s">
        <v>4</v>
      </c>
      <c r="D4" s="34"/>
      <c r="E4" s="27"/>
    </row>
    <row r="5" spans="2:5" ht="20.25" thickBot="1" x14ac:dyDescent="0.3">
      <c r="B5" s="11" t="s">
        <v>5</v>
      </c>
      <c r="C5" s="12" t="s">
        <v>6</v>
      </c>
      <c r="D5" s="35"/>
      <c r="E5" s="28"/>
    </row>
    <row r="6" spans="2:5" x14ac:dyDescent="0.25">
      <c r="C6" s="15" t="s">
        <v>7</v>
      </c>
      <c r="D6" s="36"/>
      <c r="E6" s="55"/>
    </row>
    <row r="7" spans="2:5" x14ac:dyDescent="0.25">
      <c r="C7" s="16" t="s">
        <v>61</v>
      </c>
      <c r="D7" s="37"/>
      <c r="E7" s="56"/>
    </row>
    <row r="8" spans="2:5" x14ac:dyDescent="0.25">
      <c r="C8" s="16" t="s">
        <v>170</v>
      </c>
      <c r="D8" s="37"/>
      <c r="E8" s="56"/>
    </row>
    <row r="9" spans="2:5" ht="31.5" x14ac:dyDescent="0.25">
      <c r="C9" s="16" t="s">
        <v>62</v>
      </c>
      <c r="D9" s="37"/>
      <c r="E9" s="56" t="s">
        <v>279</v>
      </c>
    </row>
    <row r="10" spans="2:5" ht="47.25" x14ac:dyDescent="0.25">
      <c r="C10" s="16" t="s">
        <v>68</v>
      </c>
      <c r="D10" s="37"/>
      <c r="E10" s="56" t="s">
        <v>184</v>
      </c>
    </row>
    <row r="11" spans="2:5" x14ac:dyDescent="0.25">
      <c r="C11" s="17" t="s">
        <v>66</v>
      </c>
      <c r="D11" s="38"/>
      <c r="E11" s="57"/>
    </row>
    <row r="12" spans="2:5" ht="43.5" customHeight="1" x14ac:dyDescent="0.25">
      <c r="C12" s="17" t="s">
        <v>280</v>
      </c>
      <c r="D12" s="89"/>
      <c r="E12" s="90"/>
    </row>
    <row r="13" spans="2:5" ht="43.5" customHeight="1" thickBot="1" x14ac:dyDescent="0.3">
      <c r="C13" s="73" t="s">
        <v>322</v>
      </c>
      <c r="D13" s="87"/>
      <c r="E13" s="88"/>
    </row>
    <row r="14" spans="2:5" ht="20.25" thickBot="1" x14ac:dyDescent="0.3">
      <c r="B14" s="11" t="s">
        <v>8</v>
      </c>
      <c r="C14" s="12" t="s">
        <v>70</v>
      </c>
      <c r="D14" s="35"/>
      <c r="E14" s="28"/>
    </row>
    <row r="15" spans="2:5" x14ac:dyDescent="0.25">
      <c r="C15" s="15" t="s">
        <v>63</v>
      </c>
      <c r="D15" s="36"/>
      <c r="E15" s="55"/>
    </row>
    <row r="16" spans="2:5" x14ac:dyDescent="0.25">
      <c r="C16" s="16" t="s">
        <v>65</v>
      </c>
      <c r="D16" s="37"/>
      <c r="E16" s="56"/>
    </row>
    <row r="17" spans="2:5" ht="78.75" x14ac:dyDescent="0.25">
      <c r="C17" s="16" t="s">
        <v>71</v>
      </c>
      <c r="D17" s="37"/>
      <c r="E17" s="56" t="s">
        <v>342</v>
      </c>
    </row>
    <row r="18" spans="2:5" x14ac:dyDescent="0.25">
      <c r="C18" s="16" t="s">
        <v>74</v>
      </c>
      <c r="D18" s="37"/>
      <c r="E18" s="56" t="s">
        <v>171</v>
      </c>
    </row>
    <row r="19" spans="2:5" ht="46.5" thickBot="1" x14ac:dyDescent="0.3">
      <c r="C19" s="63" t="s">
        <v>220</v>
      </c>
      <c r="D19" s="87"/>
      <c r="E19" s="88"/>
    </row>
    <row r="20" spans="2:5" ht="20.25" thickBot="1" x14ac:dyDescent="0.3">
      <c r="B20" s="11" t="s">
        <v>12</v>
      </c>
      <c r="C20" s="12" t="s">
        <v>72</v>
      </c>
      <c r="D20" s="35"/>
      <c r="E20" s="28"/>
    </row>
    <row r="21" spans="2:5" x14ac:dyDescent="0.25">
      <c r="C21" s="15" t="s">
        <v>9</v>
      </c>
      <c r="D21" s="36"/>
      <c r="E21" s="55"/>
    </row>
    <row r="22" spans="2:5" x14ac:dyDescent="0.25">
      <c r="C22" s="16" t="s">
        <v>10</v>
      </c>
      <c r="D22" s="37"/>
      <c r="E22" s="56"/>
    </row>
    <row r="23" spans="2:5" ht="20.25" thickBot="1" x14ac:dyDescent="0.3">
      <c r="C23" s="17" t="s">
        <v>11</v>
      </c>
      <c r="D23" s="38"/>
      <c r="E23" s="57"/>
    </row>
    <row r="24" spans="2:5" ht="20.25" thickBot="1" x14ac:dyDescent="0.3">
      <c r="B24" s="11" t="s">
        <v>15</v>
      </c>
      <c r="C24" s="12" t="s">
        <v>64</v>
      </c>
      <c r="D24" s="35"/>
      <c r="E24" s="28"/>
    </row>
    <row r="25" spans="2:5" x14ac:dyDescent="0.25">
      <c r="C25" s="15" t="s">
        <v>13</v>
      </c>
      <c r="D25" s="36"/>
      <c r="E25" s="55"/>
    </row>
    <row r="26" spans="2:5" ht="20.25" thickBot="1" x14ac:dyDescent="0.3">
      <c r="C26" s="17" t="s">
        <v>14</v>
      </c>
      <c r="D26" s="65"/>
      <c r="E26" s="57"/>
    </row>
    <row r="27" spans="2:5" ht="20.25" thickBot="1" x14ac:dyDescent="0.3">
      <c r="B27" s="11" t="s">
        <v>69</v>
      </c>
      <c r="C27" s="12" t="s">
        <v>73</v>
      </c>
      <c r="D27" s="35"/>
      <c r="E27" s="28"/>
    </row>
    <row r="28" spans="2:5" x14ac:dyDescent="0.25">
      <c r="C28" s="15" t="s">
        <v>115</v>
      </c>
      <c r="D28" s="36"/>
      <c r="E28" s="55"/>
    </row>
    <row r="29" spans="2:5" x14ac:dyDescent="0.25">
      <c r="C29" s="16" t="s">
        <v>16</v>
      </c>
      <c r="D29" s="64"/>
      <c r="E29" s="56"/>
    </row>
    <row r="30" spans="2:5" ht="20.25" thickBot="1" x14ac:dyDescent="0.3">
      <c r="C30" s="17" t="s">
        <v>17</v>
      </c>
      <c r="D30" s="36"/>
      <c r="E30" s="57"/>
    </row>
    <row r="31" spans="2:5" ht="20.25" thickBot="1" x14ac:dyDescent="0.3">
      <c r="B31" s="11" t="s">
        <v>79</v>
      </c>
      <c r="C31" s="12" t="s">
        <v>80</v>
      </c>
      <c r="D31" s="35"/>
      <c r="E31" s="28"/>
    </row>
    <row r="32" spans="2:5" ht="31.5" x14ac:dyDescent="0.25">
      <c r="C32" s="15" t="s">
        <v>81</v>
      </c>
      <c r="D32" s="39"/>
      <c r="E32" s="55" t="s">
        <v>341</v>
      </c>
    </row>
    <row r="33" spans="2:5" x14ac:dyDescent="0.25">
      <c r="C33" s="16" t="s">
        <v>20</v>
      </c>
      <c r="D33" s="40"/>
      <c r="E33" s="56"/>
    </row>
    <row r="34" spans="2:5" x14ac:dyDescent="0.25">
      <c r="C34" s="16" t="s">
        <v>21</v>
      </c>
      <c r="D34" s="37"/>
      <c r="E34" s="56"/>
    </row>
    <row r="35" spans="2:5" x14ac:dyDescent="0.25">
      <c r="C35" s="16" t="str">
        <f ca="1">CONCATENATE($C$32," as of 31.12.",YEAR(TODAY())-1)</f>
        <v>Total Firm's AUM  as of 31.12.2022</v>
      </c>
      <c r="D35" s="41"/>
      <c r="E35" s="56"/>
    </row>
    <row r="36" spans="2:5" x14ac:dyDescent="0.25">
      <c r="C36" s="16" t="str">
        <f ca="1">CONCATENATE($C$32," as of 31.12.",YEAR(TODAY())-2)</f>
        <v>Total Firm's AUM  as of 31.12.2021</v>
      </c>
      <c r="D36" s="41"/>
      <c r="E36" s="56"/>
    </row>
    <row r="37" spans="2:5" ht="20.25" thickBot="1" x14ac:dyDescent="0.3">
      <c r="C37" s="16" t="str">
        <f ca="1">CONCATENATE($C$32," as of 31.12.",YEAR(TODAY())-3)</f>
        <v>Total Firm's AUM  as of 31.12.2020</v>
      </c>
      <c r="D37" s="42"/>
      <c r="E37" s="57"/>
    </row>
    <row r="38" spans="2:5" ht="20.25" thickBot="1" x14ac:dyDescent="0.3">
      <c r="B38" s="11" t="s">
        <v>88</v>
      </c>
      <c r="C38" s="12" t="s">
        <v>89</v>
      </c>
      <c r="D38" s="35"/>
      <c r="E38" s="28"/>
    </row>
    <row r="39" spans="2:5" x14ac:dyDescent="0.25">
      <c r="C39" s="17" t="s">
        <v>221</v>
      </c>
      <c r="D39" s="36"/>
      <c r="E39" s="55"/>
    </row>
    <row r="40" spans="2:5" x14ac:dyDescent="0.25">
      <c r="C40" s="17" t="s">
        <v>91</v>
      </c>
      <c r="D40" s="36"/>
      <c r="E40" s="57"/>
    </row>
    <row r="41" spans="2:5" ht="20.25" thickBot="1" x14ac:dyDescent="0.3">
      <c r="C41" s="17" t="s">
        <v>90</v>
      </c>
      <c r="D41" s="38"/>
      <c r="E41" s="57"/>
    </row>
    <row r="42" spans="2:5" ht="21" thickBot="1" x14ac:dyDescent="0.3">
      <c r="B42" s="9" t="s">
        <v>18</v>
      </c>
      <c r="C42" s="10" t="s">
        <v>243</v>
      </c>
      <c r="D42" s="34"/>
      <c r="E42" s="27"/>
    </row>
    <row r="43" spans="2:5" ht="20.25" thickBot="1" x14ac:dyDescent="0.3">
      <c r="B43" s="13" t="s">
        <v>19</v>
      </c>
      <c r="C43" s="14" t="s">
        <v>244</v>
      </c>
      <c r="D43" s="43"/>
      <c r="E43" s="29"/>
    </row>
    <row r="44" spans="2:5" ht="31.5" x14ac:dyDescent="0.25">
      <c r="C44" s="16" t="s">
        <v>245</v>
      </c>
      <c r="D44" s="39"/>
      <c r="E44" s="55" t="s">
        <v>340</v>
      </c>
    </row>
    <row r="45" spans="2:5" x14ac:dyDescent="0.25">
      <c r="C45" s="16" t="s">
        <v>20</v>
      </c>
      <c r="D45" s="40"/>
      <c r="E45" s="56"/>
    </row>
    <row r="46" spans="2:5" x14ac:dyDescent="0.25">
      <c r="C46" s="16" t="s">
        <v>21</v>
      </c>
      <c r="D46" s="37"/>
      <c r="E46" s="56"/>
    </row>
    <row r="47" spans="2:5" x14ac:dyDescent="0.25">
      <c r="C47" s="16" t="str">
        <f ca="1">CONCATENATE($C$44," as of 31.12.",YEAR(TODAY())-1)</f>
        <v>Total Firm's Private Debt AUM  as of 31.12.2022</v>
      </c>
      <c r="D47" s="41"/>
      <c r="E47" s="56"/>
    </row>
    <row r="48" spans="2:5" x14ac:dyDescent="0.25">
      <c r="C48" s="16" t="str">
        <f ca="1">CONCATENATE($C$44," as of 31.12.",YEAR(TODAY())-2)</f>
        <v>Total Firm's Private Debt AUM  as of 31.12.2021</v>
      </c>
      <c r="D48" s="41"/>
      <c r="E48" s="56"/>
    </row>
    <row r="49" spans="2:5" ht="20.25" thickBot="1" x14ac:dyDescent="0.3">
      <c r="C49" s="16" t="str">
        <f ca="1">CONCATENATE($C$44," as of 31.12.",YEAR(TODAY())-3)</f>
        <v>Total Firm's Private Debt AUM  as of 31.12.2020</v>
      </c>
      <c r="D49" s="42"/>
      <c r="E49" s="56"/>
    </row>
    <row r="50" spans="2:5" ht="20.25" thickBot="1" x14ac:dyDescent="0.3">
      <c r="B50" s="2" t="s">
        <v>22</v>
      </c>
      <c r="C50" s="3" t="s">
        <v>246</v>
      </c>
      <c r="D50" s="44"/>
      <c r="E50" s="30"/>
    </row>
    <row r="51" spans="2:5" ht="31.5" x14ac:dyDescent="0.25">
      <c r="C51" s="16" t="s">
        <v>82</v>
      </c>
      <c r="D51" s="37"/>
      <c r="E51" s="56" t="s">
        <v>247</v>
      </c>
    </row>
    <row r="52" spans="2:5" ht="31.5" x14ac:dyDescent="0.25">
      <c r="C52" s="16" t="s">
        <v>83</v>
      </c>
      <c r="D52" s="37"/>
      <c r="E52" s="56" t="s">
        <v>248</v>
      </c>
    </row>
    <row r="53" spans="2:5" ht="31.5" x14ac:dyDescent="0.25">
      <c r="C53" s="16" t="s">
        <v>84</v>
      </c>
      <c r="D53" s="37"/>
      <c r="E53" s="56" t="s">
        <v>249</v>
      </c>
    </row>
    <row r="54" spans="2:5" ht="31.5" x14ac:dyDescent="0.25">
      <c r="C54" s="16" t="s">
        <v>85</v>
      </c>
      <c r="D54" s="41"/>
      <c r="E54" s="56" t="s">
        <v>250</v>
      </c>
    </row>
    <row r="55" spans="2:5" ht="31.5" x14ac:dyDescent="0.25">
      <c r="C55" s="16" t="s">
        <v>86</v>
      </c>
      <c r="D55" s="41"/>
      <c r="E55" s="56" t="s">
        <v>251</v>
      </c>
    </row>
    <row r="56" spans="2:5" ht="31.5" x14ac:dyDescent="0.25">
      <c r="C56" s="16" t="s">
        <v>92</v>
      </c>
      <c r="D56" s="37"/>
      <c r="E56" s="56" t="s">
        <v>252</v>
      </c>
    </row>
    <row r="57" spans="2:5" ht="31.5" customHeight="1" x14ac:dyDescent="0.25">
      <c r="C57" s="16" t="s">
        <v>337</v>
      </c>
      <c r="D57" s="41"/>
      <c r="E57" s="56" t="s">
        <v>343</v>
      </c>
    </row>
    <row r="58" spans="2:5" ht="47.25" x14ac:dyDescent="0.25">
      <c r="C58" s="16" t="s">
        <v>93</v>
      </c>
      <c r="D58" s="37"/>
      <c r="E58" s="56" t="s">
        <v>253</v>
      </c>
    </row>
    <row r="59" spans="2:5" ht="63" x14ac:dyDescent="0.25">
      <c r="C59" s="17" t="s">
        <v>87</v>
      </c>
      <c r="D59" s="45"/>
      <c r="E59" s="56" t="s">
        <v>254</v>
      </c>
    </row>
    <row r="60" spans="2:5" ht="63.75" thickBot="1" x14ac:dyDescent="0.3">
      <c r="C60" s="17" t="s">
        <v>292</v>
      </c>
      <c r="D60" s="67"/>
      <c r="E60" s="56" t="s">
        <v>293</v>
      </c>
    </row>
    <row r="61" spans="2:5" ht="25.5" thickBot="1" x14ac:dyDescent="0.3">
      <c r="B61" s="4" t="s">
        <v>24</v>
      </c>
      <c r="C61" s="5" t="s">
        <v>25</v>
      </c>
      <c r="D61" s="46"/>
      <c r="E61" s="31"/>
    </row>
    <row r="62" spans="2:5" ht="21" thickBot="1" x14ac:dyDescent="0.3">
      <c r="B62" s="9" t="s">
        <v>26</v>
      </c>
      <c r="C62" s="10" t="s">
        <v>27</v>
      </c>
      <c r="D62" s="34"/>
      <c r="E62" s="27"/>
    </row>
    <row r="63" spans="2:5" x14ac:dyDescent="0.25">
      <c r="C63" s="15" t="s">
        <v>28</v>
      </c>
      <c r="D63" s="36"/>
      <c r="E63" s="55"/>
    </row>
    <row r="64" spans="2:5" x14ac:dyDescent="0.25">
      <c r="C64" s="15" t="s">
        <v>194</v>
      </c>
      <c r="D64" s="37"/>
      <c r="E64" s="55"/>
    </row>
    <row r="65" spans="2:5" x14ac:dyDescent="0.25">
      <c r="C65" s="16" t="s">
        <v>94</v>
      </c>
      <c r="D65" s="37"/>
      <c r="E65" s="56"/>
    </row>
    <row r="66" spans="2:5" x14ac:dyDescent="0.25">
      <c r="C66" s="16" t="s">
        <v>179</v>
      </c>
      <c r="D66" s="37"/>
      <c r="E66" s="56"/>
    </row>
    <row r="67" spans="2:5" x14ac:dyDescent="0.25">
      <c r="C67" s="16" t="s">
        <v>178</v>
      </c>
      <c r="D67" s="37"/>
      <c r="E67" s="56"/>
    </row>
    <row r="68" spans="2:5" x14ac:dyDescent="0.25">
      <c r="C68" s="16" t="s">
        <v>29</v>
      </c>
      <c r="D68" s="37"/>
      <c r="E68" s="56"/>
    </row>
    <row r="69" spans="2:5" x14ac:dyDescent="0.25">
      <c r="C69" s="16" t="s">
        <v>30</v>
      </c>
      <c r="D69" s="37"/>
      <c r="E69" s="56"/>
    </row>
    <row r="70" spans="2:5" x14ac:dyDescent="0.25">
      <c r="C70" s="16" t="s">
        <v>31</v>
      </c>
      <c r="D70" s="37"/>
      <c r="E70" s="56"/>
    </row>
    <row r="71" spans="2:5" x14ac:dyDescent="0.25">
      <c r="C71" s="16" t="s">
        <v>32</v>
      </c>
      <c r="D71" s="37"/>
      <c r="E71" s="56"/>
    </row>
    <row r="72" spans="2:5" x14ac:dyDescent="0.25">
      <c r="C72" s="16" t="s">
        <v>33</v>
      </c>
      <c r="D72" s="37"/>
      <c r="E72" s="56"/>
    </row>
    <row r="73" spans="2:5" x14ac:dyDescent="0.25">
      <c r="C73" s="16" t="s">
        <v>197</v>
      </c>
      <c r="D73" s="37" t="s">
        <v>145</v>
      </c>
      <c r="E73" s="56"/>
    </row>
    <row r="74" spans="2:5" ht="20.25" thickBot="1" x14ac:dyDescent="0.3">
      <c r="C74" s="16" t="s">
        <v>168</v>
      </c>
      <c r="D74" s="37"/>
      <c r="E74" s="56"/>
    </row>
    <row r="75" spans="2:5" ht="21" thickBot="1" x14ac:dyDescent="0.3">
      <c r="B75" s="9" t="s">
        <v>35</v>
      </c>
      <c r="C75" s="10" t="s">
        <v>195</v>
      </c>
      <c r="D75" s="34"/>
      <c r="E75" s="27"/>
    </row>
    <row r="76" spans="2:5" x14ac:dyDescent="0.25">
      <c r="C76" s="16" t="s">
        <v>338</v>
      </c>
      <c r="D76" s="37"/>
      <c r="E76" s="55"/>
    </row>
    <row r="77" spans="2:5" ht="31.5" x14ac:dyDescent="0.25">
      <c r="C77" s="16" t="s">
        <v>196</v>
      </c>
      <c r="D77" s="48"/>
      <c r="E77" s="55" t="s">
        <v>181</v>
      </c>
    </row>
    <row r="78" spans="2:5" ht="31.5" x14ac:dyDescent="0.25">
      <c r="C78" s="16" t="s">
        <v>36</v>
      </c>
      <c r="D78" s="48"/>
      <c r="E78" s="55" t="s">
        <v>181</v>
      </c>
    </row>
    <row r="79" spans="2:5" ht="31.5" x14ac:dyDescent="0.25">
      <c r="C79" s="16" t="s">
        <v>95</v>
      </c>
      <c r="D79" s="48"/>
      <c r="E79" s="55" t="s">
        <v>181</v>
      </c>
    </row>
    <row r="80" spans="2:5" ht="31.5" x14ac:dyDescent="0.25">
      <c r="C80" s="16" t="s">
        <v>37</v>
      </c>
      <c r="D80" s="48"/>
      <c r="E80" s="55" t="s">
        <v>181</v>
      </c>
    </row>
    <row r="81" spans="2:5" x14ac:dyDescent="0.25">
      <c r="C81" s="16" t="s">
        <v>204</v>
      </c>
      <c r="D81" s="37"/>
      <c r="E81" s="58"/>
    </row>
    <row r="82" spans="2:5" x14ac:dyDescent="0.25">
      <c r="C82" s="16" t="s">
        <v>205</v>
      </c>
      <c r="D82" s="37"/>
      <c r="E82" s="58"/>
    </row>
    <row r="83" spans="2:5" x14ac:dyDescent="0.25">
      <c r="C83" s="16" t="s">
        <v>206</v>
      </c>
      <c r="D83" s="37"/>
      <c r="E83" s="58"/>
    </row>
    <row r="84" spans="2:5" ht="20.25" thickBot="1" x14ac:dyDescent="0.3">
      <c r="C84" s="17" t="s">
        <v>207</v>
      </c>
      <c r="D84" s="38"/>
      <c r="E84" s="59"/>
    </row>
    <row r="85" spans="2:5" ht="21" thickBot="1" x14ac:dyDescent="0.3">
      <c r="B85" s="9" t="s">
        <v>38</v>
      </c>
      <c r="C85" s="10" t="s">
        <v>39</v>
      </c>
      <c r="D85" s="34"/>
      <c r="E85" s="27"/>
    </row>
    <row r="86" spans="2:5" x14ac:dyDescent="0.25">
      <c r="C86" s="15" t="s">
        <v>136</v>
      </c>
      <c r="D86" s="39"/>
      <c r="E86" s="55"/>
    </row>
    <row r="87" spans="2:5" x14ac:dyDescent="0.25">
      <c r="C87" s="16" t="s">
        <v>96</v>
      </c>
      <c r="D87" s="41"/>
      <c r="E87" s="56" t="s">
        <v>171</v>
      </c>
    </row>
    <row r="88" spans="2:5" x14ac:dyDescent="0.25">
      <c r="C88" s="16" t="s">
        <v>97</v>
      </c>
      <c r="D88" s="41"/>
      <c r="E88" s="56"/>
    </row>
    <row r="89" spans="2:5" x14ac:dyDescent="0.25">
      <c r="C89" s="16" t="s">
        <v>98</v>
      </c>
      <c r="D89" s="41"/>
      <c r="E89" s="56"/>
    </row>
    <row r="90" spans="2:5" x14ac:dyDescent="0.25">
      <c r="C90" s="16" t="s">
        <v>323</v>
      </c>
      <c r="D90" s="42"/>
      <c r="E90" s="57"/>
    </row>
    <row r="91" spans="2:5" ht="31.5" x14ac:dyDescent="0.25">
      <c r="C91" s="17" t="s">
        <v>311</v>
      </c>
      <c r="D91" s="45"/>
      <c r="E91" s="57" t="s">
        <v>312</v>
      </c>
    </row>
    <row r="92" spans="2:5" x14ac:dyDescent="0.25">
      <c r="C92" s="17" t="s">
        <v>273</v>
      </c>
      <c r="D92" s="42"/>
      <c r="E92" s="57"/>
    </row>
    <row r="93" spans="2:5" ht="20.25" thickBot="1" x14ac:dyDescent="0.3">
      <c r="C93" s="17" t="s">
        <v>319</v>
      </c>
      <c r="D93" s="45"/>
      <c r="E93" s="57"/>
    </row>
    <row r="94" spans="2:5" ht="21" thickBot="1" x14ac:dyDescent="0.3">
      <c r="B94" s="9" t="s">
        <v>40</v>
      </c>
      <c r="C94" s="10" t="s">
        <v>99</v>
      </c>
      <c r="D94" s="34"/>
      <c r="E94" s="27"/>
    </row>
    <row r="95" spans="2:5" ht="20.25" thickBot="1" x14ac:dyDescent="0.3">
      <c r="B95" s="11" t="s">
        <v>41</v>
      </c>
      <c r="C95" s="12" t="s">
        <v>265</v>
      </c>
      <c r="D95" s="35"/>
      <c r="E95" s="28"/>
    </row>
    <row r="96" spans="2:5" x14ac:dyDescent="0.25">
      <c r="C96" s="15" t="s">
        <v>285</v>
      </c>
      <c r="D96" s="51"/>
      <c r="E96" s="52"/>
    </row>
    <row r="97" spans="2:5" x14ac:dyDescent="0.25">
      <c r="C97" s="16" t="s">
        <v>189</v>
      </c>
      <c r="D97" s="47"/>
      <c r="E97" s="53"/>
    </row>
    <row r="98" spans="2:5" x14ac:dyDescent="0.25">
      <c r="C98" s="17" t="s">
        <v>190</v>
      </c>
      <c r="D98" s="45"/>
      <c r="E98" s="54"/>
    </row>
    <row r="99" spans="2:5" x14ac:dyDescent="0.25">
      <c r="C99" s="17" t="s">
        <v>191</v>
      </c>
      <c r="D99" s="45"/>
      <c r="E99" s="54"/>
    </row>
    <row r="100" spans="2:5" ht="20.25" thickBot="1" x14ac:dyDescent="0.3">
      <c r="C100" s="17" t="s">
        <v>216</v>
      </c>
      <c r="D100" s="62"/>
      <c r="E100" s="54"/>
    </row>
    <row r="101" spans="2:5" ht="20.25" thickBot="1" x14ac:dyDescent="0.3">
      <c r="B101" s="11" t="s">
        <v>42</v>
      </c>
      <c r="C101" s="12" t="s">
        <v>187</v>
      </c>
      <c r="D101" s="35"/>
      <c r="E101" s="28"/>
    </row>
    <row r="102" spans="2:5" x14ac:dyDescent="0.25">
      <c r="C102" s="17" t="s">
        <v>258</v>
      </c>
      <c r="D102" s="47"/>
      <c r="E102" s="52"/>
    </row>
    <row r="103" spans="2:5" x14ac:dyDescent="0.25">
      <c r="C103" s="16" t="s">
        <v>291</v>
      </c>
      <c r="D103" s="47"/>
      <c r="E103" s="53"/>
    </row>
    <row r="104" spans="2:5" x14ac:dyDescent="0.25">
      <c r="C104" s="16" t="s">
        <v>256</v>
      </c>
      <c r="D104" s="47"/>
      <c r="E104" s="53"/>
    </row>
    <row r="105" spans="2:5" x14ac:dyDescent="0.25">
      <c r="C105" s="17" t="s">
        <v>259</v>
      </c>
      <c r="D105" s="47"/>
      <c r="E105" s="54"/>
    </row>
    <row r="106" spans="2:5" x14ac:dyDescent="0.25">
      <c r="C106" s="17" t="s">
        <v>260</v>
      </c>
      <c r="D106" s="47"/>
      <c r="E106" s="54"/>
    </row>
    <row r="107" spans="2:5" x14ac:dyDescent="0.25">
      <c r="C107" s="17" t="s">
        <v>351</v>
      </c>
      <c r="D107" s="47"/>
      <c r="E107" s="54"/>
    </row>
    <row r="108" spans="2:5" x14ac:dyDescent="0.25">
      <c r="C108" s="17" t="s">
        <v>352</v>
      </c>
      <c r="D108" s="47"/>
      <c r="E108" s="54"/>
    </row>
    <row r="109" spans="2:5" ht="20.25" thickBot="1" x14ac:dyDescent="0.3">
      <c r="C109" s="17" t="s">
        <v>198</v>
      </c>
      <c r="D109" s="47"/>
      <c r="E109" s="54"/>
    </row>
    <row r="110" spans="2:5" ht="20.25" thickBot="1" x14ac:dyDescent="0.3">
      <c r="B110" s="11" t="s">
        <v>43</v>
      </c>
      <c r="C110" s="12" t="s">
        <v>183</v>
      </c>
      <c r="D110" s="35"/>
      <c r="E110" s="28"/>
    </row>
    <row r="111" spans="2:5" x14ac:dyDescent="0.25">
      <c r="C111" s="15" t="s">
        <v>101</v>
      </c>
      <c r="D111" s="47"/>
      <c r="E111" s="55"/>
    </row>
    <row r="112" spans="2:5" x14ac:dyDescent="0.25">
      <c r="C112" s="16" t="s">
        <v>102</v>
      </c>
      <c r="D112" s="47"/>
      <c r="E112" s="56"/>
    </row>
    <row r="113" spans="2:5" x14ac:dyDescent="0.25">
      <c r="C113" s="16" t="s">
        <v>23</v>
      </c>
      <c r="D113" s="47"/>
      <c r="E113" s="56"/>
    </row>
    <row r="114" spans="2:5" x14ac:dyDescent="0.25">
      <c r="C114" s="17" t="s">
        <v>159</v>
      </c>
      <c r="D114" s="47"/>
      <c r="E114" s="57"/>
    </row>
    <row r="115" spans="2:5" ht="20.25" thickBot="1" x14ac:dyDescent="0.3">
      <c r="C115" s="17" t="s">
        <v>103</v>
      </c>
      <c r="D115" s="47"/>
      <c r="E115" s="57"/>
    </row>
    <row r="116" spans="2:5" ht="20.25" thickBot="1" x14ac:dyDescent="0.3">
      <c r="B116" s="11" t="s">
        <v>45</v>
      </c>
      <c r="C116" s="12" t="s">
        <v>188</v>
      </c>
      <c r="D116" s="35"/>
      <c r="E116" s="28"/>
    </row>
    <row r="117" spans="2:5" x14ac:dyDescent="0.25">
      <c r="C117" s="16" t="s">
        <v>160</v>
      </c>
      <c r="D117" s="47"/>
      <c r="E117" s="52"/>
    </row>
    <row r="118" spans="2:5" x14ac:dyDescent="0.25">
      <c r="C118" s="16" t="s">
        <v>161</v>
      </c>
      <c r="D118" s="47"/>
      <c r="E118" s="53"/>
    </row>
    <row r="119" spans="2:5" x14ac:dyDescent="0.25">
      <c r="C119" s="16" t="s">
        <v>162</v>
      </c>
      <c r="D119" s="47"/>
      <c r="E119" s="53"/>
    </row>
    <row r="120" spans="2:5" x14ac:dyDescent="0.25">
      <c r="C120" s="16" t="s">
        <v>163</v>
      </c>
      <c r="D120" s="47"/>
      <c r="E120" s="54"/>
    </row>
    <row r="121" spans="2:5" x14ac:dyDescent="0.25">
      <c r="C121" s="16" t="s">
        <v>164</v>
      </c>
      <c r="D121" s="47"/>
      <c r="E121" s="54"/>
    </row>
    <row r="122" spans="2:5" x14ac:dyDescent="0.25">
      <c r="C122" s="16" t="s">
        <v>165</v>
      </c>
      <c r="D122" s="47"/>
      <c r="E122" s="54"/>
    </row>
    <row r="123" spans="2:5" x14ac:dyDescent="0.25">
      <c r="C123" s="16" t="s">
        <v>156</v>
      </c>
      <c r="D123" s="47"/>
      <c r="E123" s="54"/>
    </row>
    <row r="124" spans="2:5" x14ac:dyDescent="0.25">
      <c r="C124" s="16" t="s">
        <v>166</v>
      </c>
      <c r="D124" s="47"/>
      <c r="E124" s="54"/>
    </row>
    <row r="125" spans="2:5" x14ac:dyDescent="0.25">
      <c r="C125" s="16" t="s">
        <v>167</v>
      </c>
      <c r="D125" s="47"/>
      <c r="E125" s="54"/>
    </row>
    <row r="126" spans="2:5" ht="20.25" thickBot="1" x14ac:dyDescent="0.3">
      <c r="C126" s="17" t="s">
        <v>199</v>
      </c>
      <c r="D126" s="47"/>
      <c r="E126" s="54"/>
    </row>
    <row r="127" spans="2:5" ht="20.25" thickBot="1" x14ac:dyDescent="0.3">
      <c r="B127" s="11" t="s">
        <v>287</v>
      </c>
      <c r="C127" s="12" t="s">
        <v>200</v>
      </c>
      <c r="D127" s="35"/>
      <c r="E127" s="28"/>
    </row>
    <row r="128" spans="2:5" x14ac:dyDescent="0.25">
      <c r="C128" s="15" t="s">
        <v>44</v>
      </c>
      <c r="D128" s="36"/>
      <c r="E128" s="55"/>
    </row>
    <row r="129" spans="3:5" x14ac:dyDescent="0.25">
      <c r="C129" s="16" t="s">
        <v>344</v>
      </c>
      <c r="D129" s="41"/>
      <c r="E129" s="56"/>
    </row>
    <row r="130" spans="3:5" x14ac:dyDescent="0.25">
      <c r="C130" s="17" t="s">
        <v>93</v>
      </c>
      <c r="D130" s="38"/>
      <c r="E130" s="57"/>
    </row>
    <row r="131" spans="3:5" x14ac:dyDescent="0.25">
      <c r="C131" s="17" t="s">
        <v>300</v>
      </c>
      <c r="D131" s="38"/>
      <c r="E131" s="56"/>
    </row>
    <row r="132" spans="3:5" x14ac:dyDescent="0.25">
      <c r="C132" s="17" t="s">
        <v>309</v>
      </c>
      <c r="D132" s="38"/>
      <c r="E132" s="57"/>
    </row>
    <row r="133" spans="3:5" x14ac:dyDescent="0.25">
      <c r="C133" s="16" t="s">
        <v>272</v>
      </c>
      <c r="D133" s="45"/>
      <c r="E133" s="57"/>
    </row>
    <row r="134" spans="3:5" x14ac:dyDescent="0.25">
      <c r="C134" s="16" t="s">
        <v>105</v>
      </c>
      <c r="D134" s="45"/>
      <c r="E134" s="60"/>
    </row>
    <row r="135" spans="3:5" x14ac:dyDescent="0.25">
      <c r="C135" s="17" t="s">
        <v>310</v>
      </c>
      <c r="D135" s="37"/>
      <c r="E135" s="56"/>
    </row>
    <row r="136" spans="3:5" x14ac:dyDescent="0.25">
      <c r="C136" s="17" t="s">
        <v>201</v>
      </c>
      <c r="D136" s="37" t="s">
        <v>151</v>
      </c>
      <c r="E136" s="56"/>
    </row>
    <row r="137" spans="3:5" x14ac:dyDescent="0.25">
      <c r="C137" s="17" t="s">
        <v>324</v>
      </c>
      <c r="D137" s="37" t="s">
        <v>151</v>
      </c>
      <c r="E137" s="56"/>
    </row>
    <row r="138" spans="3:5" x14ac:dyDescent="0.25">
      <c r="C138" s="17" t="s">
        <v>325</v>
      </c>
      <c r="D138" s="45"/>
      <c r="E138" s="56"/>
    </row>
    <row r="139" spans="3:5" x14ac:dyDescent="0.25">
      <c r="C139" s="16" t="s">
        <v>294</v>
      </c>
      <c r="D139" s="37" t="s">
        <v>151</v>
      </c>
      <c r="E139" s="56" t="s">
        <v>186</v>
      </c>
    </row>
    <row r="140" spans="3:5" x14ac:dyDescent="0.25">
      <c r="C140" s="17" t="s">
        <v>290</v>
      </c>
      <c r="D140" s="37" t="s">
        <v>151</v>
      </c>
      <c r="E140" s="56"/>
    </row>
    <row r="141" spans="3:5" x14ac:dyDescent="0.25">
      <c r="C141" s="17" t="s">
        <v>308</v>
      </c>
      <c r="D141" s="37" t="s">
        <v>151</v>
      </c>
      <c r="E141" s="56"/>
    </row>
    <row r="142" spans="3:5" x14ac:dyDescent="0.25">
      <c r="C142" s="17" t="s">
        <v>295</v>
      </c>
      <c r="D142" s="37" t="s">
        <v>151</v>
      </c>
      <c r="E142" s="56"/>
    </row>
    <row r="143" spans="3:5" x14ac:dyDescent="0.25">
      <c r="C143" s="17" t="s">
        <v>296</v>
      </c>
      <c r="D143" s="37" t="s">
        <v>151</v>
      </c>
      <c r="E143" s="56"/>
    </row>
    <row r="144" spans="3:5" x14ac:dyDescent="0.25">
      <c r="C144" s="17" t="s">
        <v>314</v>
      </c>
      <c r="D144" s="38"/>
      <c r="E144" s="56"/>
    </row>
    <row r="145" spans="2:5" x14ac:dyDescent="0.25">
      <c r="C145" s="17" t="s">
        <v>298</v>
      </c>
      <c r="D145" s="37"/>
      <c r="E145" s="56"/>
    </row>
    <row r="146" spans="2:5" x14ac:dyDescent="0.25">
      <c r="C146" s="17" t="s">
        <v>297</v>
      </c>
      <c r="D146" s="37"/>
      <c r="E146" s="56"/>
    </row>
    <row r="147" spans="2:5" x14ac:dyDescent="0.25">
      <c r="C147" s="17" t="s">
        <v>336</v>
      </c>
      <c r="D147" s="82"/>
      <c r="E147" s="56"/>
    </row>
    <row r="148" spans="2:5" x14ac:dyDescent="0.25">
      <c r="C148" s="16" t="s">
        <v>277</v>
      </c>
      <c r="D148" s="37" t="s">
        <v>151</v>
      </c>
      <c r="E148" s="56" t="s">
        <v>278</v>
      </c>
    </row>
    <row r="149" spans="2:5" ht="20.25" customHeight="1" thickBot="1" x14ac:dyDescent="0.3">
      <c r="C149" s="16" t="s">
        <v>288</v>
      </c>
      <c r="D149" s="83"/>
      <c r="E149" s="84"/>
    </row>
    <row r="150" spans="2:5" ht="21" thickBot="1" x14ac:dyDescent="0.3">
      <c r="B150" s="9" t="s">
        <v>46</v>
      </c>
      <c r="C150" s="10" t="s">
        <v>47</v>
      </c>
      <c r="D150" s="34"/>
      <c r="E150" s="27"/>
    </row>
    <row r="151" spans="2:5" ht="20.25" thickBot="1" x14ac:dyDescent="0.3">
      <c r="B151" s="11" t="s">
        <v>48</v>
      </c>
      <c r="C151" s="12" t="s">
        <v>49</v>
      </c>
      <c r="D151" s="35"/>
      <c r="E151" s="28"/>
    </row>
    <row r="152" spans="2:5" x14ac:dyDescent="0.25">
      <c r="C152" s="15" t="s">
        <v>106</v>
      </c>
      <c r="D152" s="49"/>
      <c r="E152" s="55"/>
    </row>
    <row r="153" spans="2:5" x14ac:dyDescent="0.25">
      <c r="C153" s="16" t="s">
        <v>107</v>
      </c>
      <c r="D153" s="37"/>
      <c r="E153" s="56"/>
    </row>
    <row r="154" spans="2:5" x14ac:dyDescent="0.25">
      <c r="C154" s="16" t="s">
        <v>108</v>
      </c>
      <c r="D154" s="49"/>
      <c r="E154" s="56"/>
    </row>
    <row r="155" spans="2:5" x14ac:dyDescent="0.25">
      <c r="C155" s="16" t="s">
        <v>109</v>
      </c>
      <c r="D155" s="37"/>
      <c r="E155" s="56"/>
    </row>
    <row r="156" spans="2:5" x14ac:dyDescent="0.25">
      <c r="C156" s="16" t="s">
        <v>110</v>
      </c>
      <c r="D156" s="49"/>
      <c r="E156" s="56" t="s">
        <v>180</v>
      </c>
    </row>
    <row r="157" spans="2:5" ht="20.25" thickBot="1" x14ac:dyDescent="0.3">
      <c r="C157" s="17" t="s">
        <v>111</v>
      </c>
      <c r="D157" s="37"/>
      <c r="E157" s="56" t="s">
        <v>180</v>
      </c>
    </row>
    <row r="158" spans="2:5" ht="20.25" thickBot="1" x14ac:dyDescent="0.3">
      <c r="B158" s="11" t="s">
        <v>50</v>
      </c>
      <c r="C158" s="12" t="s">
        <v>112</v>
      </c>
      <c r="D158" s="35"/>
      <c r="E158" s="28"/>
    </row>
    <row r="159" spans="2:5" x14ac:dyDescent="0.25">
      <c r="C159" s="15" t="s">
        <v>51</v>
      </c>
      <c r="D159" s="49"/>
      <c r="E159" s="55"/>
    </row>
    <row r="160" spans="2:5" x14ac:dyDescent="0.25">
      <c r="C160" s="16" t="s">
        <v>52</v>
      </c>
      <c r="D160" s="49"/>
      <c r="E160" s="56"/>
    </row>
    <row r="161" spans="2:5" x14ac:dyDescent="0.25">
      <c r="C161" s="16" t="s">
        <v>53</v>
      </c>
      <c r="D161" s="49"/>
      <c r="E161" s="56"/>
    </row>
    <row r="162" spans="2:5" ht="20.25" thickBot="1" x14ac:dyDescent="0.3">
      <c r="C162" s="16" t="s">
        <v>54</v>
      </c>
      <c r="D162" s="37"/>
      <c r="E162" s="56"/>
    </row>
    <row r="163" spans="2:5" ht="20.25" thickBot="1" x14ac:dyDescent="0.3">
      <c r="B163" s="11" t="s">
        <v>55</v>
      </c>
      <c r="C163" s="12" t="s">
        <v>56</v>
      </c>
      <c r="D163" s="35"/>
      <c r="E163" s="28"/>
    </row>
    <row r="164" spans="2:5" x14ac:dyDescent="0.25">
      <c r="C164" s="15" t="s">
        <v>208</v>
      </c>
      <c r="D164" s="49"/>
      <c r="E164" s="56"/>
    </row>
    <row r="165" spans="2:5" x14ac:dyDescent="0.25">
      <c r="C165" s="16" t="s">
        <v>209</v>
      </c>
      <c r="D165" s="50"/>
      <c r="E165" s="56"/>
    </row>
    <row r="166" spans="2:5" ht="20.25" thickBot="1" x14ac:dyDescent="0.3">
      <c r="C166" s="17" t="s">
        <v>217</v>
      </c>
      <c r="D166" s="85"/>
      <c r="E166" s="86"/>
    </row>
    <row r="167" spans="2:5" ht="25.5" thickBot="1" x14ac:dyDescent="0.3">
      <c r="B167" s="4" t="s">
        <v>57</v>
      </c>
      <c r="C167" s="5" t="s">
        <v>113</v>
      </c>
      <c r="D167" s="46"/>
      <c r="E167" s="31"/>
    </row>
    <row r="168" spans="2:5" ht="21" thickBot="1" x14ac:dyDescent="0.3">
      <c r="B168" s="9" t="s">
        <v>58</v>
      </c>
      <c r="C168" s="10" t="s">
        <v>59</v>
      </c>
      <c r="D168" s="34"/>
      <c r="E168" s="27"/>
    </row>
    <row r="169" spans="2:5" x14ac:dyDescent="0.25">
      <c r="B169"/>
      <c r="C169" s="16" t="s">
        <v>218</v>
      </c>
      <c r="D169" s="36"/>
      <c r="E169" s="55"/>
    </row>
    <row r="170" spans="2:5" x14ac:dyDescent="0.25">
      <c r="C170" s="15" t="s">
        <v>182</v>
      </c>
      <c r="D170" s="37"/>
      <c r="E170" s="56"/>
    </row>
    <row r="171" spans="2:5" x14ac:dyDescent="0.25">
      <c r="C171" s="16" t="s">
        <v>114</v>
      </c>
      <c r="D171" s="37"/>
      <c r="E171" s="56"/>
    </row>
    <row r="172" spans="2:5" x14ac:dyDescent="0.25">
      <c r="C172" s="16" t="s">
        <v>34</v>
      </c>
      <c r="D172" s="37"/>
      <c r="E172" s="56"/>
    </row>
    <row r="173" spans="2:5" ht="48" thickBot="1" x14ac:dyDescent="0.3">
      <c r="C173" s="17" t="s">
        <v>117</v>
      </c>
      <c r="D173" s="38"/>
      <c r="E173" s="56" t="s">
        <v>219</v>
      </c>
    </row>
    <row r="174" spans="2:5" ht="21" thickBot="1" x14ac:dyDescent="0.3">
      <c r="B174" s="9" t="s">
        <v>118</v>
      </c>
      <c r="C174" s="10" t="s">
        <v>119</v>
      </c>
      <c r="D174" s="34"/>
      <c r="E174" s="27"/>
    </row>
    <row r="175" spans="2:5" x14ac:dyDescent="0.25">
      <c r="C175" s="15" t="s">
        <v>211</v>
      </c>
      <c r="D175" s="36"/>
      <c r="E175" s="55"/>
    </row>
    <row r="176" spans="2:5" x14ac:dyDescent="0.25">
      <c r="C176" s="16" t="s">
        <v>120</v>
      </c>
      <c r="D176" s="37"/>
      <c r="E176" s="56" t="s">
        <v>171</v>
      </c>
    </row>
    <row r="177" spans="2:5" x14ac:dyDescent="0.25">
      <c r="C177" s="16" t="s">
        <v>212</v>
      </c>
      <c r="D177" s="36"/>
      <c r="E177" s="56"/>
    </row>
    <row r="178" spans="2:5" x14ac:dyDescent="0.25">
      <c r="C178" s="16" t="s">
        <v>120</v>
      </c>
      <c r="D178" s="37"/>
      <c r="E178" s="56" t="s">
        <v>171</v>
      </c>
    </row>
    <row r="179" spans="2:5" x14ac:dyDescent="0.25">
      <c r="C179" s="16" t="s">
        <v>121</v>
      </c>
      <c r="D179" s="37"/>
      <c r="E179" s="56"/>
    </row>
    <row r="180" spans="2:5" x14ac:dyDescent="0.25">
      <c r="C180" s="17" t="s">
        <v>122</v>
      </c>
      <c r="D180" s="77"/>
      <c r="E180" s="56" t="s">
        <v>171</v>
      </c>
    </row>
    <row r="181" spans="2:5" ht="48" thickBot="1" x14ac:dyDescent="0.3">
      <c r="C181" s="17" t="s">
        <v>276</v>
      </c>
      <c r="D181" s="37"/>
      <c r="E181" s="56" t="s">
        <v>275</v>
      </c>
    </row>
    <row r="182" spans="2:5" ht="25.5" thickBot="1" x14ac:dyDescent="0.3">
      <c r="B182" s="4" t="s">
        <v>60</v>
      </c>
      <c r="C182" s="5" t="s">
        <v>123</v>
      </c>
      <c r="D182" s="46"/>
      <c r="E182" s="31"/>
    </row>
    <row r="183" spans="2:5" ht="21" thickBot="1" x14ac:dyDescent="0.3">
      <c r="B183" s="9" t="s">
        <v>124</v>
      </c>
      <c r="C183" s="10" t="s">
        <v>125</v>
      </c>
      <c r="D183" s="34"/>
      <c r="E183" s="27"/>
    </row>
    <row r="184" spans="2:5" x14ac:dyDescent="0.25">
      <c r="C184" s="15" t="s">
        <v>213</v>
      </c>
      <c r="D184" s="36"/>
      <c r="E184" s="55"/>
    </row>
    <row r="185" spans="2:5" x14ac:dyDescent="0.25">
      <c r="C185" s="16" t="s">
        <v>120</v>
      </c>
      <c r="D185" s="37"/>
      <c r="E185" s="56" t="s">
        <v>171</v>
      </c>
    </row>
    <row r="186" spans="2:5" x14ac:dyDescent="0.25">
      <c r="C186" s="16" t="s">
        <v>127</v>
      </c>
      <c r="D186" s="37"/>
      <c r="E186" s="56" t="s">
        <v>171</v>
      </c>
    </row>
    <row r="187" spans="2:5" x14ac:dyDescent="0.25">
      <c r="C187" s="16" t="s">
        <v>128</v>
      </c>
      <c r="D187" s="37"/>
      <c r="E187" s="56" t="s">
        <v>171</v>
      </c>
    </row>
    <row r="188" spans="2:5" x14ac:dyDescent="0.25">
      <c r="C188" s="16" t="s">
        <v>129</v>
      </c>
      <c r="D188" s="37"/>
      <c r="E188" s="56"/>
    </row>
    <row r="189" spans="2:5" x14ac:dyDescent="0.25">
      <c r="C189" s="16" t="s">
        <v>130</v>
      </c>
      <c r="D189" s="37"/>
      <c r="E189" s="56"/>
    </row>
    <row r="190" spans="2:5" x14ac:dyDescent="0.25">
      <c r="C190" s="16" t="s">
        <v>131</v>
      </c>
      <c r="D190" s="37"/>
      <c r="E190" s="56"/>
    </row>
    <row r="191" spans="2:5" x14ac:dyDescent="0.25">
      <c r="C191" s="16" t="s">
        <v>132</v>
      </c>
      <c r="D191" s="37"/>
      <c r="E191" s="56"/>
    </row>
    <row r="192" spans="2:5" x14ac:dyDescent="0.25">
      <c r="C192" s="16" t="s">
        <v>126</v>
      </c>
      <c r="D192" s="37"/>
      <c r="E192" s="56" t="s">
        <v>283</v>
      </c>
    </row>
    <row r="193" spans="3:5" ht="31.5" x14ac:dyDescent="0.25">
      <c r="C193" s="66" t="s">
        <v>284</v>
      </c>
      <c r="D193" s="83"/>
      <c r="E193" s="84"/>
    </row>
    <row r="194" spans="3:5" x14ac:dyDescent="0.25">
      <c r="C194" s="66" t="s">
        <v>321</v>
      </c>
      <c r="D194" s="83"/>
      <c r="E194" s="84"/>
    </row>
  </sheetData>
  <sheetProtection algorithmName="SHA-512" hashValue="NYuKQ4a6MAWRCPTpYXk2RIRzhuHr0ugeN9bdm2Z88NwdGjcwP4MSsrk1XHDyryI7TMweEUFmMWcRlgoiAVka6w==" saltValue="SLpaFeFPUJDWY6W0TuxuNw==" spinCount="100000" sheet="1" objects="1" scenarios="1"/>
  <protectedRanges>
    <protectedRange sqref="D6:E13 D15:E19 D21:E23 D25:E26 D28:E30 D32:E37 D39:E41 D44:E49 D51:E60 D63:E74 D76:E84 D86:E93 D96:E100 D102:E109 D111:E115 D117:E126 D159:E162 D164:E166 D169:E173 D175:E181 D184:E194 D152:E157 D139:E149 E138 D128:E137" name="Intervallo1"/>
    <protectedRange sqref="D138" name="Intervallo1_1"/>
    <protectedRange sqref="D128:E149 D184:E194" name="Intervallo3"/>
  </protectedRanges>
  <dataConsolidate/>
  <mergeCells count="7">
    <mergeCell ref="D194:E194"/>
    <mergeCell ref="D166:E166"/>
    <mergeCell ref="D19:E19"/>
    <mergeCell ref="D12:E12"/>
    <mergeCell ref="D193:E193"/>
    <mergeCell ref="D149:E149"/>
    <mergeCell ref="D13:E13"/>
  </mergeCells>
  <dataValidations count="15">
    <dataValidation type="list" allowBlank="1" showInputMessage="1" showErrorMessage="1" sqref="D10 D17 D172:D173 D181 D188 D190 D64 D76 D148 D179 D136:D137 D139:D143" xr:uid="{00000000-0002-0000-0000-000000000000}">
      <formula1>"Yes, No"</formula1>
    </dataValidation>
    <dataValidation type="list" allowBlank="1" showInputMessage="1" showErrorMessage="1" sqref="D11" xr:uid="{00000000-0002-0000-0000-000001000000}">
      <formula1>"Above, Below"</formula1>
    </dataValidation>
    <dataValidation type="list" allowBlank="1" showInputMessage="1" showErrorMessage="1" sqref="D68" xr:uid="{00000000-0002-0000-0000-000002000000}">
      <formula1>"Primary, Secondary, Co-Investment, Fund of Funds, Other (Please specify in column E) "</formula1>
    </dataValidation>
    <dataValidation type="list" allowBlank="1" showInputMessage="1" showErrorMessage="1" sqref="D162" xr:uid="{00000000-0002-0000-0000-000003000000}">
      <formula1>"European, American, Other (Please specify in column E)"</formula1>
    </dataValidation>
    <dataValidation type="list" allowBlank="1" showInputMessage="1" showErrorMessage="1" sqref="D175 D177 D184" xr:uid="{00000000-0002-0000-0000-000004000000}">
      <formula1>"Internal, Outsourced"</formula1>
    </dataValidation>
    <dataValidation type="list" allowBlank="1" showInputMessage="1" showErrorMessage="1" sqref="D189 D191" xr:uid="{00000000-0002-0000-0000-000005000000}">
      <formula1>"Quarterly, Semiannually, Annually, Other (Please specify in column E), No"</formula1>
    </dataValidation>
    <dataValidation type="list" allowBlank="1" showInputMessage="1" showErrorMessage="1" sqref="D192" xr:uid="{00000000-0002-0000-0000-000006000000}">
      <formula1>"Signatory, Not Signatory"</formula1>
    </dataValidation>
    <dataValidation type="list" allowBlank="1" showInputMessage="1" showErrorMessage="1" sqref="D74" xr:uid="{00000000-0002-0000-0000-000007000000}">
      <formula1>"Monthly, Quarterly, Semiannually, Annually, Other (Please specify in column E),"</formula1>
    </dataValidation>
    <dataValidation type="list" allowBlank="1" showInputMessage="1" showErrorMessage="1" sqref="D34 D46 D73" xr:uid="{00000000-0002-0000-0000-000008000000}">
      <formula1>"EUR, USD, GBP, CHF, JPY, CNY, SGD, HKD, AUD, NZD, AED, SEK, Other (Please specify in column E)"</formula1>
    </dataValidation>
    <dataValidation type="list" allowBlank="1" showInputMessage="1" showErrorMessage="1" sqref="D65" xr:uid="{00000000-0002-0000-0000-000009000000}">
      <formula1>"SICAF, SICAV, SIF, QIF, ELTIF, FCP, Other (Please specify in column E)"</formula1>
    </dataValidation>
    <dataValidation type="list" allowBlank="1" showInputMessage="1" showErrorMessage="1" sqref="D66" xr:uid="{00000000-0002-0000-0000-00000A000000}">
      <formula1>"Reserved, Non-Reserved"</formula1>
    </dataValidation>
    <dataValidation type="list" allowBlank="1" showInputMessage="1" showErrorMessage="1" sqref="D67" xr:uid="{00000000-0002-0000-0000-00000B000000}">
      <formula1>"Open-end, Closed-end"</formula1>
    </dataValidation>
    <dataValidation type="list" allowBlank="1" showInputMessage="1" showErrorMessage="1" sqref="D16" xr:uid="{00000000-0002-0000-0000-00000C000000}">
      <formula1>"Compliant, Non-Compliant"</formula1>
    </dataValidation>
    <dataValidation type="list" allowBlank="1" showInputMessage="1" showErrorMessage="1" sqref="D132" xr:uid="{1A1AF197-1D7E-404A-8C43-1210967C73ED}">
      <formula1>"Direct Origination, Private Equity Funds, Other Funds"</formula1>
    </dataValidation>
    <dataValidation type="list" allowBlank="1" showInputMessage="1" showErrorMessage="1" sqref="D153 D155 D157" xr:uid="{5B996FB3-A58F-4130-B719-1AFB38D07547}">
      <formula1>"NAV, GAV, Commitment, Invested Capital"</formula1>
    </dataValidation>
  </dataValidations>
  <pageMargins left="0.7" right="0.7" top="0.75" bottom="0.75" header="0.3" footer="0.3"/>
  <pageSetup paperSize="9" scale="1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34"/>
  <sheetViews>
    <sheetView showGridLines="0" zoomScale="89" zoomScaleNormal="100" workbookViewId="0">
      <selection activeCell="A2" sqref="A2:XFD2"/>
    </sheetView>
  </sheetViews>
  <sheetFormatPr defaultColWidth="9.28515625" defaultRowHeight="19.5" x14ac:dyDescent="0.25"/>
  <cols>
    <col min="1" max="1" width="2.7109375" style="1" customWidth="1"/>
    <col min="2" max="2" width="26.7109375" style="1" bestFit="1" customWidth="1"/>
    <col min="3" max="13" width="19.28515625" style="1" customWidth="1"/>
    <col min="14" max="17" width="18" style="1" customWidth="1"/>
    <col min="18" max="16384" width="9.28515625" style="1"/>
  </cols>
  <sheetData>
    <row r="1" spans="2:17" ht="20.25" thickBot="1" x14ac:dyDescent="0.3">
      <c r="B1" s="1" t="s">
        <v>271</v>
      </c>
    </row>
    <row r="2" spans="2:17" ht="25.5" thickBot="1" x14ac:dyDescent="0.3">
      <c r="B2" s="93" t="s">
        <v>261</v>
      </c>
      <c r="C2" s="94"/>
      <c r="D2" s="94"/>
      <c r="E2" s="94"/>
      <c r="F2" s="94"/>
      <c r="G2" s="94"/>
      <c r="H2" s="94"/>
      <c r="I2" s="94"/>
      <c r="J2" s="94"/>
      <c r="K2" s="94"/>
      <c r="L2" s="94"/>
      <c r="M2" s="94"/>
      <c r="N2" s="95"/>
    </row>
    <row r="3" spans="2:17" s="18" customFormat="1" ht="20.25" thickBot="1" x14ac:dyDescent="0.3">
      <c r="B3" s="92" t="s">
        <v>116</v>
      </c>
      <c r="C3" s="92" t="s">
        <v>75</v>
      </c>
      <c r="D3" s="92" t="s">
        <v>139</v>
      </c>
      <c r="E3" s="92" t="s">
        <v>21</v>
      </c>
      <c r="F3" s="92" t="s">
        <v>133</v>
      </c>
      <c r="G3" s="92" t="s">
        <v>76</v>
      </c>
      <c r="H3" s="92" t="s">
        <v>202</v>
      </c>
      <c r="I3" s="92" t="s">
        <v>267</v>
      </c>
      <c r="J3" s="92" t="s">
        <v>268</v>
      </c>
      <c r="K3" s="92" t="s">
        <v>353</v>
      </c>
      <c r="L3" s="92" t="s">
        <v>269</v>
      </c>
      <c r="M3" s="92" t="s">
        <v>270</v>
      </c>
      <c r="N3" s="92" t="s">
        <v>77</v>
      </c>
    </row>
    <row r="4" spans="2:17" x14ac:dyDescent="0.25">
      <c r="B4" s="19"/>
      <c r="C4" s="19"/>
      <c r="D4" s="19"/>
      <c r="E4" s="21"/>
      <c r="F4" s="22"/>
      <c r="G4" s="22"/>
      <c r="H4" s="22"/>
      <c r="I4" s="24"/>
      <c r="J4" s="24"/>
      <c r="K4" s="96"/>
      <c r="L4" s="23"/>
      <c r="M4" s="23"/>
      <c r="N4" s="19"/>
    </row>
    <row r="5" spans="2:17" x14ac:dyDescent="0.25">
      <c r="B5" s="19"/>
      <c r="C5" s="19"/>
      <c r="D5" s="19"/>
      <c r="E5" s="21"/>
      <c r="F5" s="22"/>
      <c r="G5" s="22"/>
      <c r="H5" s="22"/>
      <c r="I5" s="24"/>
      <c r="J5" s="24"/>
      <c r="K5" s="96"/>
      <c r="L5" s="23"/>
      <c r="M5" s="23"/>
      <c r="N5" s="19"/>
    </row>
    <row r="6" spans="2:17" x14ac:dyDescent="0.25">
      <c r="B6" s="19"/>
      <c r="C6" s="19"/>
      <c r="D6" s="19"/>
      <c r="E6" s="21"/>
      <c r="F6" s="22"/>
      <c r="G6" s="22"/>
      <c r="H6" s="22"/>
      <c r="I6" s="24"/>
      <c r="J6" s="24"/>
      <c r="K6" s="96"/>
      <c r="L6" s="23"/>
      <c r="M6" s="23"/>
      <c r="N6" s="19"/>
    </row>
    <row r="7" spans="2:17" x14ac:dyDescent="0.25">
      <c r="B7" s="19"/>
      <c r="C7" s="19"/>
      <c r="D7" s="19"/>
      <c r="E7" s="21"/>
      <c r="F7" s="22"/>
      <c r="G7" s="22"/>
      <c r="H7" s="22"/>
      <c r="I7" s="24"/>
      <c r="J7" s="24"/>
      <c r="K7" s="96"/>
      <c r="L7" s="23"/>
      <c r="M7" s="23"/>
      <c r="N7" s="19"/>
    </row>
    <row r="8" spans="2:17" x14ac:dyDescent="0.25">
      <c r="B8" s="19"/>
      <c r="C8" s="19"/>
      <c r="D8" s="19"/>
      <c r="E8" s="21"/>
      <c r="F8" s="22"/>
      <c r="G8" s="22"/>
      <c r="H8" s="22"/>
      <c r="I8" s="24"/>
      <c r="J8" s="24"/>
      <c r="K8" s="96"/>
      <c r="L8" s="23"/>
      <c r="M8" s="23"/>
      <c r="N8" s="19"/>
    </row>
    <row r="9" spans="2:17" x14ac:dyDescent="0.25">
      <c r="B9" s="19"/>
      <c r="C9" s="19"/>
      <c r="D9" s="19"/>
      <c r="E9" s="21"/>
      <c r="F9" s="22"/>
      <c r="G9" s="22"/>
      <c r="H9" s="22"/>
      <c r="I9" s="24"/>
      <c r="J9" s="24"/>
      <c r="K9" s="96"/>
      <c r="L9" s="23"/>
      <c r="M9" s="23"/>
      <c r="N9" s="19"/>
    </row>
    <row r="10" spans="2:17" x14ac:dyDescent="0.25">
      <c r="B10" s="19"/>
      <c r="C10" s="19"/>
      <c r="D10" s="19"/>
      <c r="E10" s="21"/>
      <c r="F10" s="22"/>
      <c r="G10" s="22"/>
      <c r="H10" s="22"/>
      <c r="I10" s="24"/>
      <c r="J10" s="24"/>
      <c r="K10" s="96"/>
      <c r="L10" s="23"/>
      <c r="M10" s="23"/>
      <c r="N10" s="19"/>
    </row>
    <row r="11" spans="2:17" x14ac:dyDescent="0.25">
      <c r="B11" s="19"/>
      <c r="C11" s="19"/>
      <c r="D11" s="19"/>
      <c r="E11" s="21"/>
      <c r="F11" s="22"/>
      <c r="G11" s="22"/>
      <c r="H11" s="22"/>
      <c r="I11" s="24"/>
      <c r="J11" s="24"/>
      <c r="K11" s="96"/>
      <c r="L11" s="23"/>
      <c r="M11" s="23"/>
      <c r="N11" s="19"/>
    </row>
    <row r="12" spans="2:17" x14ac:dyDescent="0.25">
      <c r="B12" s="19"/>
      <c r="C12" s="19"/>
      <c r="D12" s="19"/>
      <c r="E12" s="21"/>
      <c r="F12" s="22"/>
      <c r="G12" s="22"/>
      <c r="H12" s="22"/>
      <c r="I12" s="24"/>
      <c r="J12" s="24"/>
      <c r="K12" s="96"/>
      <c r="L12" s="23"/>
      <c r="M12" s="23"/>
      <c r="N12" s="19"/>
    </row>
    <row r="13" spans="2:17" x14ac:dyDescent="0.25">
      <c r="B13" s="19"/>
      <c r="C13" s="19"/>
      <c r="D13" s="19"/>
      <c r="E13" s="21"/>
      <c r="F13" s="22"/>
      <c r="G13" s="22"/>
      <c r="H13" s="22"/>
      <c r="I13" s="24"/>
      <c r="J13" s="24"/>
      <c r="K13" s="96"/>
      <c r="L13" s="23"/>
      <c r="M13" s="23"/>
      <c r="N13" s="19"/>
    </row>
    <row r="14" spans="2:17" ht="20.25" thickBot="1" x14ac:dyDescent="0.3"/>
    <row r="15" spans="2:17" ht="25.5" thickBot="1" x14ac:dyDescent="0.3">
      <c r="B15" s="4" t="s">
        <v>262</v>
      </c>
      <c r="C15" s="5"/>
      <c r="D15" s="5"/>
      <c r="E15" s="5"/>
      <c r="F15" s="5"/>
      <c r="G15" s="5"/>
      <c r="H15" s="5"/>
      <c r="I15" s="5"/>
      <c r="J15" s="5"/>
      <c r="K15" s="5"/>
      <c r="L15" s="5"/>
      <c r="M15" s="5"/>
      <c r="N15" s="5"/>
      <c r="O15" s="5"/>
      <c r="P15" s="5"/>
      <c r="Q15" s="6"/>
    </row>
    <row r="16" spans="2:17" ht="39.75" thickBot="1" x14ac:dyDescent="0.3">
      <c r="B16" s="20" t="s">
        <v>134</v>
      </c>
      <c r="C16" s="20" t="s">
        <v>116</v>
      </c>
      <c r="D16" s="20" t="s">
        <v>139</v>
      </c>
      <c r="E16" s="20" t="s">
        <v>100</v>
      </c>
      <c r="F16" s="20" t="s">
        <v>104</v>
      </c>
      <c r="G16" s="20" t="s">
        <v>77</v>
      </c>
      <c r="H16" s="20" t="s">
        <v>304</v>
      </c>
      <c r="I16" s="20" t="s">
        <v>306</v>
      </c>
      <c r="J16" s="20" t="s">
        <v>315</v>
      </c>
      <c r="K16" s="20" t="s">
        <v>316</v>
      </c>
      <c r="L16" s="20" t="s">
        <v>301</v>
      </c>
      <c r="M16" s="20" t="s">
        <v>302</v>
      </c>
      <c r="N16" s="20" t="s">
        <v>303</v>
      </c>
      <c r="O16" s="20" t="s">
        <v>21</v>
      </c>
      <c r="P16" s="20" t="s">
        <v>135</v>
      </c>
      <c r="Q16" s="20" t="s">
        <v>78</v>
      </c>
    </row>
    <row r="17" spans="2:17" x14ac:dyDescent="0.25">
      <c r="B17" s="19"/>
      <c r="C17" s="19"/>
      <c r="D17" s="19"/>
      <c r="E17" s="19"/>
      <c r="F17" s="19"/>
      <c r="G17" s="19"/>
      <c r="H17" s="19"/>
      <c r="I17" s="19"/>
      <c r="J17" s="37"/>
      <c r="K17" s="19"/>
      <c r="L17" s="19"/>
      <c r="M17" s="19"/>
      <c r="N17" s="19"/>
      <c r="O17" s="21"/>
      <c r="P17" s="22"/>
      <c r="Q17" s="22"/>
    </row>
    <row r="18" spans="2:17" x14ac:dyDescent="0.25">
      <c r="B18" s="19"/>
      <c r="C18" s="19"/>
      <c r="D18" s="19"/>
      <c r="E18" s="19"/>
      <c r="F18" s="19"/>
      <c r="G18" s="19"/>
      <c r="H18" s="19"/>
      <c r="I18" s="19"/>
      <c r="J18" s="37"/>
      <c r="K18" s="19"/>
      <c r="L18" s="19"/>
      <c r="M18" s="19"/>
      <c r="N18" s="19"/>
      <c r="O18" s="21"/>
      <c r="P18" s="22"/>
      <c r="Q18" s="22"/>
    </row>
    <row r="19" spans="2:17" x14ac:dyDescent="0.25">
      <c r="B19" s="19"/>
      <c r="C19" s="19"/>
      <c r="D19" s="19"/>
      <c r="E19" s="19"/>
      <c r="F19" s="19"/>
      <c r="G19" s="19"/>
      <c r="H19" s="19"/>
      <c r="I19" s="19"/>
      <c r="J19" s="37"/>
      <c r="K19" s="19"/>
      <c r="L19" s="19"/>
      <c r="M19" s="19"/>
      <c r="N19" s="19"/>
      <c r="O19" s="21"/>
      <c r="P19" s="22"/>
      <c r="Q19" s="22"/>
    </row>
    <row r="20" spans="2:17" x14ac:dyDescent="0.25">
      <c r="B20" s="19"/>
      <c r="C20" s="19"/>
      <c r="D20" s="19"/>
      <c r="E20" s="19"/>
      <c r="F20" s="19"/>
      <c r="G20" s="19"/>
      <c r="H20" s="19"/>
      <c r="I20" s="19"/>
      <c r="J20" s="37"/>
      <c r="K20" s="19"/>
      <c r="L20" s="19"/>
      <c r="M20" s="19"/>
      <c r="N20" s="19"/>
      <c r="O20" s="21"/>
      <c r="P20" s="22"/>
      <c r="Q20" s="22"/>
    </row>
    <row r="21" spans="2:17" x14ac:dyDescent="0.25">
      <c r="B21" s="19"/>
      <c r="C21" s="19"/>
      <c r="D21" s="19"/>
      <c r="E21" s="19"/>
      <c r="F21" s="19"/>
      <c r="G21" s="19"/>
      <c r="H21" s="19"/>
      <c r="I21" s="19"/>
      <c r="J21" s="37"/>
      <c r="K21" s="19"/>
      <c r="L21" s="19"/>
      <c r="M21" s="19"/>
      <c r="N21" s="19"/>
      <c r="O21" s="21"/>
      <c r="P21" s="22"/>
      <c r="Q21" s="22"/>
    </row>
    <row r="22" spans="2:17" x14ac:dyDescent="0.25">
      <c r="B22" s="19"/>
      <c r="C22" s="19"/>
      <c r="D22" s="19"/>
      <c r="E22" s="19"/>
      <c r="F22" s="19"/>
      <c r="G22" s="19"/>
      <c r="H22" s="19"/>
      <c r="I22" s="19"/>
      <c r="J22" s="37"/>
      <c r="K22" s="19"/>
      <c r="L22" s="19"/>
      <c r="M22" s="19"/>
      <c r="N22" s="19"/>
      <c r="O22" s="21"/>
      <c r="P22" s="22"/>
      <c r="Q22" s="22"/>
    </row>
    <row r="23" spans="2:17" x14ac:dyDescent="0.25">
      <c r="B23" s="19"/>
      <c r="C23" s="19"/>
      <c r="D23" s="19"/>
      <c r="E23" s="19"/>
      <c r="F23" s="19"/>
      <c r="G23" s="19"/>
      <c r="H23" s="19"/>
      <c r="I23" s="19"/>
      <c r="J23" s="37"/>
      <c r="K23" s="19"/>
      <c r="L23" s="19"/>
      <c r="M23" s="19"/>
      <c r="N23" s="19"/>
      <c r="O23" s="21"/>
      <c r="P23" s="22"/>
      <c r="Q23" s="22"/>
    </row>
    <row r="24" spans="2:17" x14ac:dyDescent="0.25">
      <c r="B24" s="19"/>
      <c r="C24" s="19"/>
      <c r="D24" s="19"/>
      <c r="E24" s="19"/>
      <c r="F24" s="19"/>
      <c r="G24" s="19"/>
      <c r="H24" s="19"/>
      <c r="I24" s="19"/>
      <c r="J24" s="37"/>
      <c r="K24" s="19"/>
      <c r="L24" s="19"/>
      <c r="M24" s="19"/>
      <c r="N24" s="19"/>
      <c r="O24" s="21"/>
      <c r="P24" s="22"/>
      <c r="Q24" s="22"/>
    </row>
    <row r="25" spans="2:17" x14ac:dyDescent="0.25">
      <c r="B25" s="19"/>
      <c r="C25" s="19"/>
      <c r="D25" s="19"/>
      <c r="E25" s="19"/>
      <c r="F25" s="19"/>
      <c r="G25" s="19"/>
      <c r="H25" s="19"/>
      <c r="I25" s="19"/>
      <c r="J25" s="37"/>
      <c r="K25" s="19"/>
      <c r="L25" s="19"/>
      <c r="M25" s="19"/>
      <c r="N25" s="19"/>
      <c r="O25" s="21"/>
      <c r="P25" s="22"/>
      <c r="Q25" s="22"/>
    </row>
    <row r="26" spans="2:17" x14ac:dyDescent="0.25">
      <c r="B26" s="19"/>
      <c r="C26" s="19"/>
      <c r="D26" s="19"/>
      <c r="E26" s="19"/>
      <c r="F26" s="19"/>
      <c r="G26" s="19"/>
      <c r="H26" s="19"/>
      <c r="I26" s="19"/>
      <c r="J26" s="37"/>
      <c r="K26" s="19"/>
      <c r="L26" s="19"/>
      <c r="M26" s="19"/>
      <c r="N26" s="19"/>
      <c r="O26" s="21"/>
      <c r="P26" s="22"/>
      <c r="Q26" s="22"/>
    </row>
    <row r="27" spans="2:17" x14ac:dyDescent="0.25">
      <c r="B27" s="19"/>
      <c r="C27" s="19"/>
      <c r="D27" s="19"/>
      <c r="E27" s="19"/>
      <c r="F27" s="19"/>
      <c r="G27" s="19"/>
      <c r="H27" s="19"/>
      <c r="I27" s="19"/>
      <c r="J27" s="37"/>
      <c r="K27" s="19"/>
      <c r="L27" s="19"/>
      <c r="M27" s="19"/>
      <c r="N27" s="19"/>
      <c r="O27" s="21"/>
      <c r="P27" s="22"/>
      <c r="Q27" s="22"/>
    </row>
    <row r="28" spans="2:17" x14ac:dyDescent="0.25">
      <c r="B28" s="19"/>
      <c r="C28" s="19"/>
      <c r="D28" s="19"/>
      <c r="E28" s="19"/>
      <c r="F28" s="19"/>
      <c r="G28" s="19"/>
      <c r="H28" s="19"/>
      <c r="I28" s="19"/>
      <c r="J28" s="37"/>
      <c r="K28" s="19"/>
      <c r="L28" s="19"/>
      <c r="M28" s="19"/>
      <c r="N28" s="19"/>
      <c r="O28" s="21"/>
      <c r="P28" s="22"/>
      <c r="Q28" s="22"/>
    </row>
    <row r="29" spans="2:17" x14ac:dyDescent="0.25">
      <c r="B29" s="19"/>
      <c r="C29" s="19"/>
      <c r="D29" s="19"/>
      <c r="E29" s="19"/>
      <c r="F29" s="19"/>
      <c r="G29" s="19"/>
      <c r="H29" s="19"/>
      <c r="I29" s="19"/>
      <c r="J29" s="37"/>
      <c r="K29" s="19"/>
      <c r="L29" s="19"/>
      <c r="M29" s="19"/>
      <c r="N29" s="19"/>
      <c r="O29" s="21"/>
      <c r="P29" s="22"/>
      <c r="Q29" s="22"/>
    </row>
    <row r="30" spans="2:17" x14ac:dyDescent="0.25">
      <c r="B30" s="19"/>
      <c r="C30" s="19"/>
      <c r="D30" s="19"/>
      <c r="E30" s="19"/>
      <c r="F30" s="19"/>
      <c r="G30" s="19"/>
      <c r="H30" s="19"/>
      <c r="I30" s="19"/>
      <c r="J30" s="37"/>
      <c r="K30" s="19"/>
      <c r="L30" s="19"/>
      <c r="M30" s="19"/>
      <c r="N30" s="19"/>
      <c r="O30" s="21"/>
      <c r="P30" s="22"/>
      <c r="Q30" s="22"/>
    </row>
    <row r="31" spans="2:17" x14ac:dyDescent="0.25">
      <c r="B31" s="19"/>
      <c r="C31" s="19"/>
      <c r="D31" s="19"/>
      <c r="E31" s="19"/>
      <c r="F31" s="19"/>
      <c r="G31" s="19"/>
      <c r="H31" s="19"/>
      <c r="I31" s="19"/>
      <c r="J31" s="37"/>
      <c r="K31" s="19"/>
      <c r="L31" s="19"/>
      <c r="M31" s="19"/>
      <c r="N31" s="19"/>
      <c r="O31" s="21"/>
      <c r="P31" s="22"/>
      <c r="Q31" s="22"/>
    </row>
    <row r="32" spans="2:17" x14ac:dyDescent="0.25">
      <c r="B32" s="19"/>
      <c r="C32" s="19"/>
      <c r="D32" s="19"/>
      <c r="E32" s="19"/>
      <c r="F32" s="19"/>
      <c r="G32" s="19"/>
      <c r="H32" s="19"/>
      <c r="I32" s="19"/>
      <c r="J32" s="37"/>
      <c r="K32" s="19"/>
      <c r="L32" s="19"/>
      <c r="M32" s="19"/>
      <c r="N32" s="19"/>
      <c r="O32" s="21"/>
      <c r="P32" s="22"/>
      <c r="Q32" s="22"/>
    </row>
    <row r="33" spans="2:17" x14ac:dyDescent="0.25">
      <c r="B33" s="19"/>
      <c r="C33" s="19"/>
      <c r="D33" s="19"/>
      <c r="E33" s="19"/>
      <c r="F33" s="19"/>
      <c r="G33" s="19"/>
      <c r="H33" s="19"/>
      <c r="I33" s="19"/>
      <c r="J33" s="37"/>
      <c r="K33" s="19"/>
      <c r="L33" s="19"/>
      <c r="M33" s="19"/>
      <c r="N33" s="19"/>
      <c r="O33" s="21"/>
      <c r="P33" s="22"/>
      <c r="Q33" s="22"/>
    </row>
    <row r="34" spans="2:17" x14ac:dyDescent="0.25">
      <c r="B34" s="78"/>
      <c r="C34" s="78"/>
      <c r="D34" s="78"/>
      <c r="E34" s="78"/>
      <c r="F34" s="78"/>
      <c r="G34" s="78"/>
      <c r="H34" s="78"/>
      <c r="I34" s="78"/>
      <c r="J34" s="32"/>
      <c r="K34" s="78"/>
      <c r="L34" s="78"/>
      <c r="M34" s="78"/>
      <c r="N34" s="78"/>
      <c r="O34" s="78"/>
      <c r="P34" s="79"/>
      <c r="Q34" s="79"/>
    </row>
  </sheetData>
  <sheetProtection algorithmName="SHA-512" hashValue="r0fuciOaItA9b5klByawkrlP5bBTUIO/WNEHY72fU+5/mU/lptqFjxcpD54W49FmWVFZKGTadD3A+G+96q5ufA==" saltValue="VHY71gvT8pIc1sANau/ZSQ==" spinCount="100000" sheet="1" insertRows="0"/>
  <protectedRanges>
    <protectedRange sqref="B17:Q34 B4:N13" name="Intervallo1"/>
  </protectedRanges>
  <mergeCells count="1">
    <mergeCell ref="B2:N2"/>
  </mergeCells>
  <dataValidations count="5">
    <dataValidation type="list" allowBlank="1" showInputMessage="1" showErrorMessage="1" sqref="O17:O34 E4:E13" xr:uid="{00000000-0002-0000-0100-000000000000}">
      <formula1>"EUR, USD, GBP, CHF, JPY, CNY, SGD, HKD, AUD, NZD, AED, SEK"</formula1>
    </dataValidation>
    <dataValidation type="list" allowBlank="1" showInputMessage="1" showErrorMessage="1" sqref="D4:D13" xr:uid="{00000000-0002-0000-0100-000001000000}">
      <formula1>"Active, Liquidated"</formula1>
    </dataValidation>
    <dataValidation type="list" allowBlank="1" showInputMessage="1" showErrorMessage="1" sqref="D17:D34" xr:uid="{00000000-0002-0000-0100-000002000000}">
      <formula1>"Realised, Unrealised"</formula1>
    </dataValidation>
    <dataValidation type="list" allowBlank="1" showInputMessage="1" showErrorMessage="1" sqref="E17:E34" xr:uid="{00000000-0002-0000-0100-000003000000}">
      <formula1>"Italy, Europe (Ex-Italy), North America, Asia &amp; Emerging Markets, Rest of the World"</formula1>
    </dataValidation>
    <dataValidation type="list" allowBlank="1" showInputMessage="1" showErrorMessage="1" sqref="J17:J34" xr:uid="{BE70C54D-1FA6-4579-BBB4-7830C993FC8C}">
      <formula1>"Yes, No"</formula1>
    </dataValidation>
  </dataValidations>
  <pageMargins left="0.7" right="0.7" top="0.75" bottom="0.75" header="0.3" footer="0.3"/>
  <pageSetup paperSize="9" scale="37"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4000000}">
          <x14:formula1>
            <xm:f>Questionnaire!$C$117:$C$125</xm:f>
          </x14:formula1>
          <xm:sqref>F17:F34</xm:sqref>
        </x14:dataValidation>
        <x14:dataValidation type="list" allowBlank="1" showInputMessage="1" showErrorMessage="1" xr:uid="{00000000-0002-0000-0100-000005000000}">
          <x14:formula1>
            <xm:f>Questionnaire!$C$102:$C$105</xm:f>
          </x14:formula1>
          <xm:sqref>G17:G34</xm:sqref>
        </x14:dataValidation>
        <x14:dataValidation type="list" allowBlank="1" showInputMessage="1" showErrorMessage="1" xr:uid="{CE2ADA2A-D4EA-4D7F-B00F-00ECE13E3435}">
          <x14:formula1>
            <xm:f>'Questionnaire (Demo)'!$C$102:$C$106</xm:f>
          </x14:formula1>
          <xm:sqref>N4:N13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11"/>
  <sheetViews>
    <sheetView showGridLines="0" zoomScaleNormal="100" workbookViewId="0">
      <selection activeCell="J3" sqref="J3"/>
    </sheetView>
  </sheetViews>
  <sheetFormatPr defaultColWidth="9.28515625" defaultRowHeight="19.5" x14ac:dyDescent="0.25"/>
  <cols>
    <col min="1" max="1" width="2.7109375" style="1" customWidth="1"/>
    <col min="2" max="8" width="20.7109375" style="1" customWidth="1"/>
    <col min="9" max="9" width="57.28515625" style="1" customWidth="1"/>
    <col min="10" max="16384" width="9.28515625" style="1"/>
  </cols>
  <sheetData>
    <row r="1" spans="2:9" ht="20.25" thickBot="1" x14ac:dyDescent="0.3"/>
    <row r="2" spans="2:9" ht="25.5" thickBot="1" x14ac:dyDescent="0.3">
      <c r="B2" s="4" t="s">
        <v>266</v>
      </c>
      <c r="C2" s="5"/>
      <c r="D2" s="5"/>
      <c r="E2" s="5"/>
      <c r="F2" s="5"/>
      <c r="G2" s="5"/>
      <c r="H2" s="5"/>
      <c r="I2" s="6"/>
    </row>
    <row r="3" spans="2:9" s="18" customFormat="1" ht="59.25" thickBot="1" x14ac:dyDescent="0.3">
      <c r="B3" s="20" t="s">
        <v>115</v>
      </c>
      <c r="C3" s="20" t="s">
        <v>214</v>
      </c>
      <c r="D3" s="20" t="s">
        <v>215</v>
      </c>
      <c r="E3" s="20" t="s">
        <v>138</v>
      </c>
      <c r="F3" s="20" t="s">
        <v>274</v>
      </c>
      <c r="G3" s="20" t="s">
        <v>282</v>
      </c>
      <c r="H3" s="20" t="s">
        <v>281</v>
      </c>
      <c r="I3" s="20" t="s">
        <v>137</v>
      </c>
    </row>
    <row r="4" spans="2:9" x14ac:dyDescent="0.25">
      <c r="B4" s="19"/>
      <c r="C4" s="19"/>
      <c r="D4" s="19"/>
      <c r="E4" s="19"/>
      <c r="F4" s="19"/>
      <c r="G4" s="19"/>
      <c r="H4" s="19"/>
      <c r="I4" s="19"/>
    </row>
    <row r="5" spans="2:9" x14ac:dyDescent="0.25">
      <c r="B5" s="19"/>
      <c r="C5" s="19"/>
      <c r="D5" s="19"/>
      <c r="E5" s="19"/>
      <c r="F5" s="19"/>
      <c r="G5" s="19"/>
      <c r="H5" s="19"/>
      <c r="I5" s="19"/>
    </row>
    <row r="6" spans="2:9" x14ac:dyDescent="0.25">
      <c r="B6" s="19"/>
      <c r="C6" s="19"/>
      <c r="D6" s="19"/>
      <c r="E6" s="19"/>
      <c r="F6" s="19"/>
      <c r="G6" s="19"/>
      <c r="H6" s="19"/>
      <c r="I6" s="19"/>
    </row>
    <row r="7" spans="2:9" x14ac:dyDescent="0.25">
      <c r="B7" s="19"/>
      <c r="C7" s="19"/>
      <c r="D7" s="19"/>
      <c r="E7" s="19"/>
      <c r="F7" s="19"/>
      <c r="G7" s="19"/>
      <c r="H7" s="19"/>
      <c r="I7" s="19"/>
    </row>
    <row r="8" spans="2:9" x14ac:dyDescent="0.25">
      <c r="B8" s="19"/>
      <c r="C8" s="19"/>
      <c r="D8" s="19"/>
      <c r="E8" s="19"/>
      <c r="F8" s="19"/>
      <c r="G8" s="19"/>
      <c r="H8" s="19"/>
      <c r="I8" s="19"/>
    </row>
    <row r="9" spans="2:9" x14ac:dyDescent="0.25">
      <c r="B9" s="19"/>
      <c r="C9" s="19"/>
      <c r="D9" s="19"/>
      <c r="E9" s="19"/>
      <c r="F9" s="19"/>
      <c r="G9" s="19"/>
      <c r="H9" s="19"/>
      <c r="I9" s="19"/>
    </row>
    <row r="10" spans="2:9" x14ac:dyDescent="0.25">
      <c r="B10" s="19"/>
      <c r="C10" s="19"/>
      <c r="D10" s="19"/>
      <c r="E10" s="19"/>
      <c r="F10" s="19"/>
      <c r="G10" s="19"/>
      <c r="H10" s="19"/>
      <c r="I10" s="19"/>
    </row>
    <row r="11" spans="2:9" x14ac:dyDescent="0.25">
      <c r="B11" s="19"/>
      <c r="C11" s="19"/>
      <c r="D11" s="19"/>
      <c r="E11" s="19"/>
      <c r="F11" s="19"/>
      <c r="G11" s="19"/>
      <c r="H11" s="19"/>
      <c r="I11" s="19"/>
    </row>
  </sheetData>
  <sheetProtection algorithmName="SHA-512" hashValue="N2hIJtQfyivm2M6JGikg1I9OptB++4TN0p2mgXoQfk0hBFaxz5XQRkkOQhluGERckZ1kctEioMtduuJwYn0VnA==" saltValue="Z05T2AgHNEXU87aIzmK5yg==" spinCount="100000" sheet="1" insertRows="0"/>
  <protectedRanges>
    <protectedRange sqref="B4:I11" name="Intervallo1"/>
  </protectedRanges>
  <pageMargins left="0.7" right="0.7" top="0.75" bottom="0.75" header="0.3" footer="0.3"/>
  <pageSetup paperSize="9" scale="4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B2:E199"/>
  <sheetViews>
    <sheetView showGridLines="0" topLeftCell="B102" zoomScale="93" zoomScaleNormal="120" workbookViewId="0">
      <selection activeCell="C112" sqref="C112"/>
    </sheetView>
  </sheetViews>
  <sheetFormatPr defaultColWidth="9.28515625" defaultRowHeight="19.5" x14ac:dyDescent="0.25"/>
  <cols>
    <col min="1" max="1" width="2.7109375" style="1" customWidth="1"/>
    <col min="2" max="2" width="10.5703125" style="1" bestFit="1" customWidth="1"/>
    <col min="3" max="3" width="84.7109375" style="1" bestFit="1" customWidth="1"/>
    <col min="4" max="4" width="25.7109375" style="32" bestFit="1" customWidth="1"/>
    <col min="5" max="5" width="43.7109375" style="32" bestFit="1" customWidth="1"/>
    <col min="6" max="16384" width="9.28515625" style="1"/>
  </cols>
  <sheetData>
    <row r="2" spans="2:5" ht="25.5" thickBot="1" x14ac:dyDescent="0.3">
      <c r="D2" s="25" t="s">
        <v>0</v>
      </c>
      <c r="E2" s="25" t="s">
        <v>67</v>
      </c>
    </row>
    <row r="3" spans="2:5" ht="25.5" thickBot="1" x14ac:dyDescent="0.3">
      <c r="B3" s="7" t="s">
        <v>1</v>
      </c>
      <c r="C3" s="8" t="s">
        <v>2</v>
      </c>
      <c r="D3" s="33"/>
      <c r="E3" s="26"/>
    </row>
    <row r="4" spans="2:5" ht="21" thickBot="1" x14ac:dyDescent="0.3">
      <c r="B4" s="9" t="s">
        <v>3</v>
      </c>
      <c r="C4" s="10" t="s">
        <v>4</v>
      </c>
      <c r="D4" s="34"/>
      <c r="E4" s="27"/>
    </row>
    <row r="5" spans="2:5" ht="20.25" thickBot="1" x14ac:dyDescent="0.3">
      <c r="B5" s="11" t="s">
        <v>5</v>
      </c>
      <c r="C5" s="12" t="s">
        <v>6</v>
      </c>
      <c r="D5" s="35"/>
      <c r="E5" s="28"/>
    </row>
    <row r="6" spans="2:5" x14ac:dyDescent="0.25">
      <c r="C6" s="15" t="s">
        <v>7</v>
      </c>
      <c r="D6" s="37" t="s">
        <v>227</v>
      </c>
      <c r="E6" s="55"/>
    </row>
    <row r="7" spans="2:5" x14ac:dyDescent="0.25">
      <c r="C7" s="16" t="s">
        <v>61</v>
      </c>
      <c r="D7" s="37" t="s">
        <v>140</v>
      </c>
      <c r="E7" s="56"/>
    </row>
    <row r="8" spans="2:5" x14ac:dyDescent="0.25">
      <c r="C8" s="16" t="s">
        <v>170</v>
      </c>
      <c r="D8" s="37">
        <v>2000</v>
      </c>
      <c r="E8" s="56"/>
    </row>
    <row r="9" spans="2:5" ht="31.5" x14ac:dyDescent="0.25">
      <c r="C9" s="16" t="s">
        <v>62</v>
      </c>
      <c r="D9" s="37" t="s">
        <v>237</v>
      </c>
      <c r="E9" s="56" t="s">
        <v>279</v>
      </c>
    </row>
    <row r="10" spans="2:5" ht="47.25" x14ac:dyDescent="0.25">
      <c r="C10" s="16" t="s">
        <v>68</v>
      </c>
      <c r="D10" s="37" t="s">
        <v>141</v>
      </c>
      <c r="E10" s="56" t="s">
        <v>184</v>
      </c>
    </row>
    <row r="11" spans="2:5" x14ac:dyDescent="0.25">
      <c r="C11" s="16" t="s">
        <v>66</v>
      </c>
      <c r="D11" s="37" t="s">
        <v>142</v>
      </c>
      <c r="E11" s="56"/>
    </row>
    <row r="12" spans="2:5" ht="43.5" customHeight="1" x14ac:dyDescent="0.25">
      <c r="C12" s="17" t="s">
        <v>280</v>
      </c>
      <c r="D12" s="89" t="s">
        <v>289</v>
      </c>
      <c r="E12" s="90"/>
    </row>
    <row r="13" spans="2:5" ht="43.5" customHeight="1" thickBot="1" x14ac:dyDescent="0.3">
      <c r="C13" s="73" t="s">
        <v>322</v>
      </c>
      <c r="D13" s="74"/>
      <c r="E13" s="75"/>
    </row>
    <row r="14" spans="2:5" ht="20.25" thickBot="1" x14ac:dyDescent="0.3">
      <c r="B14" s="11" t="s">
        <v>8</v>
      </c>
      <c r="C14" s="12" t="s">
        <v>70</v>
      </c>
      <c r="D14" s="35"/>
      <c r="E14" s="28"/>
    </row>
    <row r="15" spans="2:5" x14ac:dyDescent="0.25">
      <c r="C15" s="15" t="s">
        <v>63</v>
      </c>
      <c r="D15" s="36" t="s">
        <v>203</v>
      </c>
      <c r="E15" s="55"/>
    </row>
    <row r="16" spans="2:5" x14ac:dyDescent="0.25">
      <c r="C16" s="16" t="s">
        <v>65</v>
      </c>
      <c r="D16" s="37" t="s">
        <v>143</v>
      </c>
      <c r="E16" s="56"/>
    </row>
    <row r="17" spans="2:5" ht="78.75" x14ac:dyDescent="0.25">
      <c r="C17" s="16" t="s">
        <v>71</v>
      </c>
      <c r="D17" s="37" t="s">
        <v>141</v>
      </c>
      <c r="E17" s="56" t="s">
        <v>185</v>
      </c>
    </row>
    <row r="18" spans="2:5" x14ac:dyDescent="0.25">
      <c r="C18" s="16" t="s">
        <v>74</v>
      </c>
      <c r="D18" s="37"/>
      <c r="E18" s="56" t="s">
        <v>171</v>
      </c>
    </row>
    <row r="19" spans="2:5" ht="61.5" thickBot="1" x14ac:dyDescent="0.3">
      <c r="C19" s="63" t="s">
        <v>220</v>
      </c>
      <c r="D19" s="87" t="s">
        <v>238</v>
      </c>
      <c r="E19" s="88"/>
    </row>
    <row r="20" spans="2:5" ht="20.25" thickBot="1" x14ac:dyDescent="0.3">
      <c r="B20" s="11" t="s">
        <v>12</v>
      </c>
      <c r="C20" s="12" t="s">
        <v>72</v>
      </c>
      <c r="D20" s="35"/>
      <c r="E20" s="28"/>
    </row>
    <row r="21" spans="2:5" x14ac:dyDescent="0.25">
      <c r="C21" s="15" t="s">
        <v>9</v>
      </c>
      <c r="D21" s="36" t="s">
        <v>228</v>
      </c>
      <c r="E21" s="55"/>
    </row>
    <row r="22" spans="2:5" x14ac:dyDescent="0.25">
      <c r="C22" s="16" t="s">
        <v>10</v>
      </c>
      <c r="D22" s="37" t="s">
        <v>144</v>
      </c>
      <c r="E22" s="56"/>
    </row>
    <row r="23" spans="2:5" ht="20.25" thickBot="1" x14ac:dyDescent="0.3">
      <c r="C23" s="17" t="s">
        <v>11</v>
      </c>
      <c r="D23" s="38" t="s">
        <v>101</v>
      </c>
      <c r="E23" s="57"/>
    </row>
    <row r="24" spans="2:5" ht="20.25" thickBot="1" x14ac:dyDescent="0.3">
      <c r="B24" s="11" t="s">
        <v>15</v>
      </c>
      <c r="C24" s="12" t="s">
        <v>64</v>
      </c>
      <c r="D24" s="35"/>
      <c r="E24" s="28"/>
    </row>
    <row r="25" spans="2:5" x14ac:dyDescent="0.25">
      <c r="C25" s="15" t="s">
        <v>13</v>
      </c>
      <c r="D25" s="36" t="s">
        <v>229</v>
      </c>
      <c r="E25" s="55"/>
    </row>
    <row r="26" spans="2:5" ht="20.25" thickBot="1" x14ac:dyDescent="0.3">
      <c r="C26" s="17" t="s">
        <v>14</v>
      </c>
      <c r="D26" s="65" t="s">
        <v>230</v>
      </c>
      <c r="E26" s="57"/>
    </row>
    <row r="27" spans="2:5" ht="20.25" thickBot="1" x14ac:dyDescent="0.3">
      <c r="B27" s="11" t="s">
        <v>69</v>
      </c>
      <c r="C27" s="12" t="s">
        <v>73</v>
      </c>
      <c r="D27" s="35"/>
      <c r="E27" s="28"/>
    </row>
    <row r="28" spans="2:5" ht="31.5" x14ac:dyDescent="0.25">
      <c r="C28" s="15" t="s">
        <v>115</v>
      </c>
      <c r="D28" s="36" t="s">
        <v>224</v>
      </c>
      <c r="E28" s="55"/>
    </row>
    <row r="29" spans="2:5" x14ac:dyDescent="0.25">
      <c r="C29" s="16" t="s">
        <v>16</v>
      </c>
      <c r="D29" s="64" t="s">
        <v>231</v>
      </c>
      <c r="E29" s="56"/>
    </row>
    <row r="30" spans="2:5" ht="20.25" thickBot="1" x14ac:dyDescent="0.3">
      <c r="C30" s="17" t="s">
        <v>17</v>
      </c>
      <c r="D30" s="36" t="s">
        <v>232</v>
      </c>
      <c r="E30" s="57"/>
    </row>
    <row r="31" spans="2:5" ht="20.25" thickBot="1" x14ac:dyDescent="0.3">
      <c r="B31" s="11" t="s">
        <v>79</v>
      </c>
      <c r="C31" s="12" t="s">
        <v>80</v>
      </c>
      <c r="D31" s="35"/>
      <c r="E31" s="28"/>
    </row>
    <row r="32" spans="2:5" ht="31.5" x14ac:dyDescent="0.25">
      <c r="C32" s="15" t="s">
        <v>81</v>
      </c>
      <c r="D32" s="39">
        <v>150000000000</v>
      </c>
      <c r="E32" s="55" t="s">
        <v>341</v>
      </c>
    </row>
    <row r="33" spans="2:5" x14ac:dyDescent="0.25">
      <c r="C33" s="16" t="s">
        <v>20</v>
      </c>
      <c r="D33" s="40">
        <v>44804</v>
      </c>
      <c r="E33" s="56"/>
    </row>
    <row r="34" spans="2:5" x14ac:dyDescent="0.25">
      <c r="C34" s="16" t="s">
        <v>21</v>
      </c>
      <c r="D34" s="37" t="s">
        <v>145</v>
      </c>
      <c r="E34" s="56"/>
    </row>
    <row r="35" spans="2:5" x14ac:dyDescent="0.25">
      <c r="C35" s="16" t="str">
        <f ca="1">CONCATENATE($C$32," as of 31.12.",YEAR(TODAY())-1)</f>
        <v>Total Firm's AUM  as of 31.12.2022</v>
      </c>
      <c r="D35" s="41">
        <v>145000000000</v>
      </c>
      <c r="E35" s="56"/>
    </row>
    <row r="36" spans="2:5" x14ac:dyDescent="0.25">
      <c r="C36" s="16" t="str">
        <f ca="1">CONCATENATE($C$32," as of 31.12.",YEAR(TODAY())-2)</f>
        <v>Total Firm's AUM  as of 31.12.2021</v>
      </c>
      <c r="D36" s="41">
        <v>135000000000</v>
      </c>
      <c r="E36" s="56"/>
    </row>
    <row r="37" spans="2:5" ht="20.25" thickBot="1" x14ac:dyDescent="0.3">
      <c r="C37" s="17" t="str">
        <f ca="1">CONCATENATE($C$32," as of 31.12.",YEAR(TODAY())-3)</f>
        <v>Total Firm's AUM  as of 31.12.2020</v>
      </c>
      <c r="D37" s="42">
        <v>120000000000</v>
      </c>
      <c r="E37" s="57"/>
    </row>
    <row r="38" spans="2:5" ht="20.25" thickBot="1" x14ac:dyDescent="0.3">
      <c r="B38" s="11" t="s">
        <v>88</v>
      </c>
      <c r="C38" s="12" t="s">
        <v>89</v>
      </c>
      <c r="D38" s="35"/>
      <c r="E38" s="28"/>
    </row>
    <row r="39" spans="2:5" x14ac:dyDescent="0.25">
      <c r="C39" s="17" t="s">
        <v>221</v>
      </c>
      <c r="D39" s="36" t="s">
        <v>223</v>
      </c>
      <c r="E39" s="55"/>
    </row>
    <row r="40" spans="2:5" x14ac:dyDescent="0.25">
      <c r="C40" s="17" t="s">
        <v>91</v>
      </c>
      <c r="D40" s="36">
        <v>3</v>
      </c>
      <c r="E40" s="57"/>
    </row>
    <row r="41" spans="2:5" ht="20.25" thickBot="1" x14ac:dyDescent="0.3">
      <c r="C41" s="17" t="s">
        <v>90</v>
      </c>
      <c r="D41" s="38">
        <v>20</v>
      </c>
      <c r="E41" s="57"/>
    </row>
    <row r="42" spans="2:5" ht="21" thickBot="1" x14ac:dyDescent="0.3">
      <c r="B42" s="9" t="s">
        <v>18</v>
      </c>
      <c r="C42" s="10" t="s">
        <v>243</v>
      </c>
      <c r="D42" s="34"/>
      <c r="E42" s="27"/>
    </row>
    <row r="43" spans="2:5" ht="20.25" thickBot="1" x14ac:dyDescent="0.3">
      <c r="B43" s="13" t="s">
        <v>19</v>
      </c>
      <c r="C43" s="14" t="s">
        <v>244</v>
      </c>
      <c r="D43" s="43"/>
      <c r="E43" s="29"/>
    </row>
    <row r="44" spans="2:5" ht="31.5" x14ac:dyDescent="0.25">
      <c r="C44" s="16" t="s">
        <v>245</v>
      </c>
      <c r="D44" s="39">
        <v>85000000000</v>
      </c>
      <c r="E44" s="55" t="s">
        <v>340</v>
      </c>
    </row>
    <row r="45" spans="2:5" x14ac:dyDescent="0.25">
      <c r="C45" s="16" t="s">
        <v>20</v>
      </c>
      <c r="D45" s="40">
        <v>44804</v>
      </c>
      <c r="E45" s="56"/>
    </row>
    <row r="46" spans="2:5" x14ac:dyDescent="0.25">
      <c r="C46" s="16" t="s">
        <v>21</v>
      </c>
      <c r="D46" s="37" t="s">
        <v>145</v>
      </c>
      <c r="E46" s="56"/>
    </row>
    <row r="47" spans="2:5" x14ac:dyDescent="0.25">
      <c r="C47" s="16" t="str">
        <f ca="1">CONCATENATE($C$44," as of 31.12.",YEAR(TODAY())-1)</f>
        <v>Total Firm's Private Debt AUM  as of 31.12.2022</v>
      </c>
      <c r="D47" s="41">
        <v>80000000000</v>
      </c>
      <c r="E47" s="56"/>
    </row>
    <row r="48" spans="2:5" x14ac:dyDescent="0.25">
      <c r="C48" s="16" t="str">
        <f ca="1">CONCATENATE($C$44," as of 31.12.",YEAR(TODAY())-2)</f>
        <v>Total Firm's Private Debt AUM  as of 31.12.2021</v>
      </c>
      <c r="D48" s="41">
        <v>70000000000</v>
      </c>
      <c r="E48" s="56"/>
    </row>
    <row r="49" spans="2:5" ht="20.25" thickBot="1" x14ac:dyDescent="0.3">
      <c r="C49" s="16" t="str">
        <f ca="1">CONCATENATE($C$44," as of 31.12.",YEAR(TODAY())-3)</f>
        <v>Total Firm's Private Debt AUM  as of 31.12.2020</v>
      </c>
      <c r="D49" s="42">
        <v>65000000000</v>
      </c>
      <c r="E49" s="56"/>
    </row>
    <row r="50" spans="2:5" ht="20.25" thickBot="1" x14ac:dyDescent="0.3">
      <c r="B50" s="2" t="s">
        <v>22</v>
      </c>
      <c r="C50" s="3" t="s">
        <v>246</v>
      </c>
      <c r="D50" s="44"/>
      <c r="E50" s="30"/>
    </row>
    <row r="51" spans="2:5" ht="31.5" x14ac:dyDescent="0.25">
      <c r="C51" s="16" t="s">
        <v>82</v>
      </c>
      <c r="D51" s="37">
        <v>2000</v>
      </c>
      <c r="E51" s="56" t="s">
        <v>247</v>
      </c>
    </row>
    <row r="52" spans="2:5" ht="31.5" x14ac:dyDescent="0.25">
      <c r="C52" s="16" t="s">
        <v>83</v>
      </c>
      <c r="D52" s="37">
        <v>10</v>
      </c>
      <c r="E52" s="56" t="s">
        <v>248</v>
      </c>
    </row>
    <row r="53" spans="2:5" ht="31.5" x14ac:dyDescent="0.25">
      <c r="C53" s="16" t="s">
        <v>84</v>
      </c>
      <c r="D53" s="37">
        <v>3</v>
      </c>
      <c r="E53" s="56" t="s">
        <v>249</v>
      </c>
    </row>
    <row r="54" spans="2:5" ht="31.5" x14ac:dyDescent="0.25">
      <c r="C54" s="16" t="s">
        <v>85</v>
      </c>
      <c r="D54" s="41">
        <v>150000000000</v>
      </c>
      <c r="E54" s="56" t="s">
        <v>250</v>
      </c>
    </row>
    <row r="55" spans="2:5" ht="31.5" x14ac:dyDescent="0.25">
      <c r="C55" s="16" t="s">
        <v>86</v>
      </c>
      <c r="D55" s="41">
        <v>140000000000</v>
      </c>
      <c r="E55" s="56" t="s">
        <v>251</v>
      </c>
    </row>
    <row r="56" spans="2:5" ht="31.5" x14ac:dyDescent="0.25">
      <c r="C56" s="16" t="s">
        <v>92</v>
      </c>
      <c r="D56" s="37">
        <v>100</v>
      </c>
      <c r="E56" s="56" t="s">
        <v>252</v>
      </c>
    </row>
    <row r="57" spans="2:5" ht="31.5" customHeight="1" x14ac:dyDescent="0.25">
      <c r="C57" s="16" t="s">
        <v>337</v>
      </c>
      <c r="D57" s="41">
        <v>120000000</v>
      </c>
      <c r="E57" s="56" t="s">
        <v>286</v>
      </c>
    </row>
    <row r="58" spans="2:5" ht="47.25" x14ac:dyDescent="0.25">
      <c r="C58" s="16" t="s">
        <v>93</v>
      </c>
      <c r="D58" s="37">
        <v>30</v>
      </c>
      <c r="E58" s="56" t="s">
        <v>253</v>
      </c>
    </row>
    <row r="59" spans="2:5" ht="63" x14ac:dyDescent="0.25">
      <c r="C59" s="17" t="s">
        <v>87</v>
      </c>
      <c r="D59" s="45">
        <v>0.2</v>
      </c>
      <c r="E59" s="56" t="s">
        <v>254</v>
      </c>
    </row>
    <row r="60" spans="2:5" ht="63.75" thickBot="1" x14ac:dyDescent="0.3">
      <c r="C60" s="17" t="s">
        <v>292</v>
      </c>
      <c r="D60" s="67">
        <v>2.2000000000000002</v>
      </c>
      <c r="E60" s="56" t="s">
        <v>293</v>
      </c>
    </row>
    <row r="61" spans="2:5" ht="25.5" thickBot="1" x14ac:dyDescent="0.3">
      <c r="B61" s="4" t="s">
        <v>24</v>
      </c>
      <c r="C61" s="5" t="s">
        <v>25</v>
      </c>
      <c r="D61" s="46"/>
      <c r="E61" s="31"/>
    </row>
    <row r="62" spans="2:5" ht="21" thickBot="1" x14ac:dyDescent="0.3">
      <c r="B62" s="9" t="s">
        <v>26</v>
      </c>
      <c r="C62" s="10" t="s">
        <v>27</v>
      </c>
      <c r="D62" s="34"/>
      <c r="E62" s="27"/>
    </row>
    <row r="63" spans="2:5" x14ac:dyDescent="0.25">
      <c r="C63" s="15" t="s">
        <v>28</v>
      </c>
      <c r="D63" s="36" t="s">
        <v>318</v>
      </c>
      <c r="E63" s="55"/>
    </row>
    <row r="64" spans="2:5" x14ac:dyDescent="0.25">
      <c r="C64" s="15" t="s">
        <v>194</v>
      </c>
      <c r="D64" s="37" t="s">
        <v>151</v>
      </c>
      <c r="E64" s="55"/>
    </row>
    <row r="65" spans="2:5" x14ac:dyDescent="0.25">
      <c r="C65" s="16" t="s">
        <v>94</v>
      </c>
      <c r="D65" s="37" t="s">
        <v>193</v>
      </c>
      <c r="E65" s="56"/>
    </row>
    <row r="66" spans="2:5" x14ac:dyDescent="0.25">
      <c r="C66" s="16" t="s">
        <v>179</v>
      </c>
      <c r="D66" s="37" t="s">
        <v>176</v>
      </c>
      <c r="E66" s="56"/>
    </row>
    <row r="67" spans="2:5" x14ac:dyDescent="0.25">
      <c r="C67" s="16" t="s">
        <v>178</v>
      </c>
      <c r="D67" s="37" t="s">
        <v>177</v>
      </c>
      <c r="E67" s="56"/>
    </row>
    <row r="68" spans="2:5" x14ac:dyDescent="0.25">
      <c r="C68" s="16" t="s">
        <v>29</v>
      </c>
      <c r="D68" s="37" t="s">
        <v>146</v>
      </c>
      <c r="E68" s="56"/>
    </row>
    <row r="69" spans="2:5" x14ac:dyDescent="0.25">
      <c r="C69" s="16" t="s">
        <v>30</v>
      </c>
      <c r="D69" s="37" t="s">
        <v>101</v>
      </c>
      <c r="E69" s="56"/>
    </row>
    <row r="70" spans="2:5" x14ac:dyDescent="0.25">
      <c r="C70" s="16" t="s">
        <v>31</v>
      </c>
      <c r="D70" s="37" t="s">
        <v>228</v>
      </c>
      <c r="E70" s="56"/>
    </row>
    <row r="71" spans="2:5" x14ac:dyDescent="0.25">
      <c r="C71" s="16" t="s">
        <v>32</v>
      </c>
      <c r="D71" s="37" t="s">
        <v>233</v>
      </c>
      <c r="E71" s="56"/>
    </row>
    <row r="72" spans="2:5" x14ac:dyDescent="0.25">
      <c r="C72" s="16" t="s">
        <v>33</v>
      </c>
      <c r="D72" s="37" t="s">
        <v>227</v>
      </c>
      <c r="E72" s="56"/>
    </row>
    <row r="73" spans="2:5" x14ac:dyDescent="0.25">
      <c r="C73" s="16" t="s">
        <v>197</v>
      </c>
      <c r="D73" s="37" t="s">
        <v>145</v>
      </c>
      <c r="E73" s="56"/>
    </row>
    <row r="74" spans="2:5" ht="20.25" thickBot="1" x14ac:dyDescent="0.3">
      <c r="C74" s="16" t="s">
        <v>168</v>
      </c>
      <c r="D74" s="37" t="s">
        <v>169</v>
      </c>
      <c r="E74" s="56"/>
    </row>
    <row r="75" spans="2:5" ht="21" thickBot="1" x14ac:dyDescent="0.3">
      <c r="B75" s="9" t="s">
        <v>35</v>
      </c>
      <c r="C75" s="10" t="s">
        <v>195</v>
      </c>
      <c r="D75" s="34"/>
      <c r="E75" s="27"/>
    </row>
    <row r="76" spans="2:5" x14ac:dyDescent="0.25">
      <c r="C76" s="16" t="s">
        <v>338</v>
      </c>
      <c r="D76" s="37" t="s">
        <v>151</v>
      </c>
      <c r="E76" s="55"/>
    </row>
    <row r="77" spans="2:5" ht="31.5" x14ac:dyDescent="0.25">
      <c r="C77" s="16" t="s">
        <v>196</v>
      </c>
      <c r="D77" s="48">
        <v>44012</v>
      </c>
      <c r="E77" s="55" t="s">
        <v>181</v>
      </c>
    </row>
    <row r="78" spans="2:5" ht="31.5" x14ac:dyDescent="0.25">
      <c r="C78" s="16" t="s">
        <v>36</v>
      </c>
      <c r="D78" s="48">
        <v>44104</v>
      </c>
      <c r="E78" s="55" t="s">
        <v>181</v>
      </c>
    </row>
    <row r="79" spans="2:5" ht="31.5" x14ac:dyDescent="0.25">
      <c r="C79" s="16" t="s">
        <v>95</v>
      </c>
      <c r="D79" s="48" t="s">
        <v>339</v>
      </c>
      <c r="E79" s="55" t="s">
        <v>181</v>
      </c>
    </row>
    <row r="80" spans="2:5" ht="31.5" x14ac:dyDescent="0.25">
      <c r="C80" s="16" t="s">
        <v>37</v>
      </c>
      <c r="D80" s="48">
        <v>45291</v>
      </c>
      <c r="E80" s="55" t="s">
        <v>181</v>
      </c>
    </row>
    <row r="81" spans="2:5" x14ac:dyDescent="0.25">
      <c r="C81" s="16" t="s">
        <v>204</v>
      </c>
      <c r="D81" s="37">
        <v>10</v>
      </c>
      <c r="E81" s="58" t="s">
        <v>172</v>
      </c>
    </row>
    <row r="82" spans="2:5" x14ac:dyDescent="0.25">
      <c r="C82" s="16" t="s">
        <v>205</v>
      </c>
      <c r="D82" s="37">
        <v>2</v>
      </c>
      <c r="E82" s="58" t="s">
        <v>173</v>
      </c>
    </row>
    <row r="83" spans="2:5" x14ac:dyDescent="0.25">
      <c r="C83" s="16" t="s">
        <v>206</v>
      </c>
      <c r="D83" s="37">
        <v>5</v>
      </c>
      <c r="E83" s="58" t="s">
        <v>174</v>
      </c>
    </row>
    <row r="84" spans="2:5" ht="20.25" thickBot="1" x14ac:dyDescent="0.3">
      <c r="C84" s="17" t="s">
        <v>207</v>
      </c>
      <c r="D84" s="38">
        <v>1</v>
      </c>
      <c r="E84" s="59" t="s">
        <v>175</v>
      </c>
    </row>
    <row r="85" spans="2:5" ht="21" thickBot="1" x14ac:dyDescent="0.3">
      <c r="B85" s="9" t="s">
        <v>38</v>
      </c>
      <c r="C85" s="10" t="s">
        <v>39</v>
      </c>
      <c r="D85" s="34"/>
      <c r="E85" s="27"/>
    </row>
    <row r="86" spans="2:5" x14ac:dyDescent="0.25">
      <c r="C86" s="15" t="s">
        <v>136</v>
      </c>
      <c r="D86" s="39">
        <v>250000000</v>
      </c>
      <c r="E86" s="55"/>
    </row>
    <row r="87" spans="2:5" x14ac:dyDescent="0.25">
      <c r="C87" s="16" t="s">
        <v>96</v>
      </c>
      <c r="D87" s="41">
        <v>350000000</v>
      </c>
      <c r="E87" s="56" t="s">
        <v>171</v>
      </c>
    </row>
    <row r="88" spans="2:5" x14ac:dyDescent="0.25">
      <c r="C88" s="16" t="s">
        <v>97</v>
      </c>
      <c r="D88" s="41">
        <v>175000000</v>
      </c>
      <c r="E88" s="56"/>
    </row>
    <row r="89" spans="2:5" x14ac:dyDescent="0.25">
      <c r="C89" s="16" t="s">
        <v>98</v>
      </c>
      <c r="D89" s="41">
        <v>50000000</v>
      </c>
      <c r="E89" s="56"/>
    </row>
    <row r="90" spans="2:5" x14ac:dyDescent="0.25">
      <c r="B90" s="72"/>
      <c r="C90" s="16" t="s">
        <v>323</v>
      </c>
      <c r="D90" s="42">
        <v>10000000</v>
      </c>
      <c r="E90" s="57"/>
    </row>
    <row r="91" spans="2:5" ht="31.5" x14ac:dyDescent="0.25">
      <c r="C91" s="17" t="s">
        <v>311</v>
      </c>
      <c r="D91" s="45">
        <v>0.28999999999999998</v>
      </c>
      <c r="E91" s="57" t="s">
        <v>312</v>
      </c>
    </row>
    <row r="92" spans="2:5" x14ac:dyDescent="0.25">
      <c r="C92" s="17" t="s">
        <v>273</v>
      </c>
      <c r="D92" s="42" t="s">
        <v>313</v>
      </c>
      <c r="E92" s="57"/>
    </row>
    <row r="93" spans="2:5" ht="20.25" thickBot="1" x14ac:dyDescent="0.3">
      <c r="C93" s="17" t="s">
        <v>319</v>
      </c>
      <c r="D93" s="45">
        <v>0.02</v>
      </c>
      <c r="E93" s="57" t="s">
        <v>320</v>
      </c>
    </row>
    <row r="94" spans="2:5" ht="21" thickBot="1" x14ac:dyDescent="0.3">
      <c r="B94" s="9" t="s">
        <v>40</v>
      </c>
      <c r="C94" s="10" t="s">
        <v>99</v>
      </c>
      <c r="D94" s="34"/>
      <c r="E94" s="27"/>
    </row>
    <row r="95" spans="2:5" ht="20.25" thickBot="1" x14ac:dyDescent="0.3">
      <c r="B95" s="11" t="s">
        <v>41</v>
      </c>
      <c r="C95" s="12" t="s">
        <v>265</v>
      </c>
      <c r="D95" s="35"/>
      <c r="E95" s="28"/>
    </row>
    <row r="96" spans="2:5" x14ac:dyDescent="0.25">
      <c r="C96" s="15" t="s">
        <v>285</v>
      </c>
      <c r="D96" s="51">
        <v>1</v>
      </c>
      <c r="E96" s="52"/>
    </row>
    <row r="97" spans="2:5" x14ac:dyDescent="0.25">
      <c r="C97" s="16" t="s">
        <v>189</v>
      </c>
      <c r="D97" s="47"/>
      <c r="E97" s="53"/>
    </row>
    <row r="98" spans="2:5" x14ac:dyDescent="0.25">
      <c r="C98" s="17" t="s">
        <v>190</v>
      </c>
      <c r="D98" s="45"/>
      <c r="E98" s="54"/>
    </row>
    <row r="99" spans="2:5" x14ac:dyDescent="0.25">
      <c r="C99" s="17" t="s">
        <v>191</v>
      </c>
      <c r="D99" s="45"/>
      <c r="E99" s="54"/>
    </row>
    <row r="100" spans="2:5" ht="20.25" thickBot="1" x14ac:dyDescent="0.3">
      <c r="C100" s="17" t="s">
        <v>216</v>
      </c>
      <c r="D100" s="62"/>
      <c r="E100" s="54"/>
    </row>
    <row r="101" spans="2:5" ht="20.25" thickBot="1" x14ac:dyDescent="0.3">
      <c r="B101" s="11" t="s">
        <v>42</v>
      </c>
      <c r="C101" s="12" t="s">
        <v>187</v>
      </c>
      <c r="D101" s="35"/>
      <c r="E101" s="28"/>
    </row>
    <row r="102" spans="2:5" x14ac:dyDescent="0.25">
      <c r="C102" s="17" t="s">
        <v>258</v>
      </c>
      <c r="D102" s="47">
        <v>0.9</v>
      </c>
      <c r="E102" s="52"/>
    </row>
    <row r="103" spans="2:5" x14ac:dyDescent="0.25">
      <c r="C103" s="16" t="s">
        <v>291</v>
      </c>
      <c r="D103" s="47">
        <v>0.1</v>
      </c>
      <c r="E103" s="53"/>
    </row>
    <row r="104" spans="2:5" x14ac:dyDescent="0.25">
      <c r="C104" s="16" t="s">
        <v>256</v>
      </c>
      <c r="D104" s="47"/>
      <c r="E104" s="53"/>
    </row>
    <row r="105" spans="2:5" x14ac:dyDescent="0.25">
      <c r="C105" s="17" t="s">
        <v>259</v>
      </c>
      <c r="D105" s="47"/>
      <c r="E105" s="54"/>
    </row>
    <row r="106" spans="2:5" x14ac:dyDescent="0.25">
      <c r="C106" s="17" t="s">
        <v>260</v>
      </c>
      <c r="D106" s="47"/>
      <c r="E106" s="54"/>
    </row>
    <row r="107" spans="2:5" x14ac:dyDescent="0.25">
      <c r="C107" s="17" t="s">
        <v>351</v>
      </c>
      <c r="D107" s="47"/>
      <c r="E107" s="54"/>
    </row>
    <row r="108" spans="2:5" x14ac:dyDescent="0.25">
      <c r="C108" s="17" t="s">
        <v>352</v>
      </c>
      <c r="D108" s="47"/>
      <c r="E108" s="54"/>
    </row>
    <row r="109" spans="2:5" ht="20.25" thickBot="1" x14ac:dyDescent="0.3">
      <c r="C109" s="17" t="s">
        <v>198</v>
      </c>
      <c r="D109" s="47"/>
      <c r="E109" s="54"/>
    </row>
    <row r="110" spans="2:5" ht="20.25" thickBot="1" x14ac:dyDescent="0.3">
      <c r="B110" s="11" t="s">
        <v>43</v>
      </c>
      <c r="C110" s="12" t="s">
        <v>183</v>
      </c>
      <c r="D110" s="35"/>
      <c r="E110" s="28"/>
    </row>
    <row r="111" spans="2:5" x14ac:dyDescent="0.25">
      <c r="C111" s="15" t="s">
        <v>101</v>
      </c>
      <c r="D111" s="47">
        <v>0.15</v>
      </c>
      <c r="E111" s="55"/>
    </row>
    <row r="112" spans="2:5" x14ac:dyDescent="0.25">
      <c r="C112" s="16" t="s">
        <v>102</v>
      </c>
      <c r="D112" s="47">
        <v>0.85</v>
      </c>
      <c r="E112" s="56"/>
    </row>
    <row r="113" spans="2:5" x14ac:dyDescent="0.25">
      <c r="C113" s="16" t="s">
        <v>23</v>
      </c>
      <c r="D113" s="47"/>
      <c r="E113" s="56"/>
    </row>
    <row r="114" spans="2:5" x14ac:dyDescent="0.25">
      <c r="C114" s="17" t="s">
        <v>159</v>
      </c>
      <c r="D114" s="47"/>
      <c r="E114" s="57"/>
    </row>
    <row r="115" spans="2:5" ht="20.25" thickBot="1" x14ac:dyDescent="0.3">
      <c r="C115" s="17" t="s">
        <v>103</v>
      </c>
      <c r="D115" s="47"/>
      <c r="E115" s="57"/>
    </row>
    <row r="116" spans="2:5" ht="20.25" thickBot="1" x14ac:dyDescent="0.3">
      <c r="B116" s="11" t="s">
        <v>45</v>
      </c>
      <c r="C116" s="12" t="s">
        <v>188</v>
      </c>
      <c r="D116" s="35"/>
      <c r="E116" s="28"/>
    </row>
    <row r="117" spans="2:5" x14ac:dyDescent="0.25">
      <c r="C117" s="16" t="s">
        <v>160</v>
      </c>
      <c r="D117" s="47"/>
      <c r="E117" s="52"/>
    </row>
    <row r="118" spans="2:5" x14ac:dyDescent="0.25">
      <c r="C118" s="16" t="s">
        <v>161</v>
      </c>
      <c r="D118" s="47">
        <v>0.5</v>
      </c>
      <c r="E118" s="53"/>
    </row>
    <row r="119" spans="2:5" x14ac:dyDescent="0.25">
      <c r="C119" s="16" t="s">
        <v>162</v>
      </c>
      <c r="D119" s="47">
        <v>0.5</v>
      </c>
      <c r="E119" s="53"/>
    </row>
    <row r="120" spans="2:5" x14ac:dyDescent="0.25">
      <c r="C120" s="16" t="s">
        <v>163</v>
      </c>
      <c r="D120" s="47"/>
      <c r="E120" s="54"/>
    </row>
    <row r="121" spans="2:5" x14ac:dyDescent="0.25">
      <c r="C121" s="16" t="s">
        <v>164</v>
      </c>
      <c r="D121" s="47"/>
      <c r="E121" s="54"/>
    </row>
    <row r="122" spans="2:5" x14ac:dyDescent="0.25">
      <c r="C122" s="16" t="s">
        <v>165</v>
      </c>
      <c r="D122" s="47"/>
      <c r="E122" s="54"/>
    </row>
    <row r="123" spans="2:5" x14ac:dyDescent="0.25">
      <c r="C123" s="16" t="s">
        <v>156</v>
      </c>
      <c r="D123" s="47"/>
      <c r="E123" s="54"/>
    </row>
    <row r="124" spans="2:5" x14ac:dyDescent="0.25">
      <c r="C124" s="16" t="s">
        <v>166</v>
      </c>
      <c r="D124" s="47"/>
      <c r="E124" s="54"/>
    </row>
    <row r="125" spans="2:5" x14ac:dyDescent="0.25">
      <c r="C125" s="16" t="s">
        <v>167</v>
      </c>
      <c r="D125" s="47"/>
      <c r="E125" s="54"/>
    </row>
    <row r="126" spans="2:5" ht="20.25" thickBot="1" x14ac:dyDescent="0.3">
      <c r="C126" s="17" t="s">
        <v>199</v>
      </c>
      <c r="D126" s="61"/>
      <c r="E126" s="54"/>
    </row>
    <row r="127" spans="2:5" ht="20.25" thickBot="1" x14ac:dyDescent="0.3">
      <c r="B127" s="11" t="s">
        <v>287</v>
      </c>
      <c r="C127" s="12" t="s">
        <v>200</v>
      </c>
      <c r="D127" s="35"/>
      <c r="E127" s="28"/>
    </row>
    <row r="128" spans="2:5" x14ac:dyDescent="0.25">
      <c r="C128" s="15" t="s">
        <v>44</v>
      </c>
      <c r="D128" s="36">
        <v>30</v>
      </c>
      <c r="E128" s="55"/>
    </row>
    <row r="129" spans="3:5" x14ac:dyDescent="0.25">
      <c r="C129" s="16" t="s">
        <v>192</v>
      </c>
      <c r="D129" s="41">
        <v>5000000</v>
      </c>
      <c r="E129" s="56"/>
    </row>
    <row r="130" spans="3:5" x14ac:dyDescent="0.25">
      <c r="C130" s="17" t="s">
        <v>93</v>
      </c>
      <c r="D130" s="38">
        <v>3</v>
      </c>
      <c r="E130" s="57"/>
    </row>
    <row r="131" spans="3:5" x14ac:dyDescent="0.25">
      <c r="C131" s="17" t="s">
        <v>300</v>
      </c>
      <c r="D131" s="38">
        <v>3</v>
      </c>
      <c r="E131" s="56"/>
    </row>
    <row r="132" spans="3:5" x14ac:dyDescent="0.25">
      <c r="C132" s="17" t="s">
        <v>309</v>
      </c>
      <c r="D132" s="38" t="s">
        <v>299</v>
      </c>
      <c r="E132" s="57"/>
    </row>
    <row r="133" spans="3:5" x14ac:dyDescent="0.25">
      <c r="C133" s="16" t="s">
        <v>272</v>
      </c>
      <c r="D133" s="45">
        <v>0.1</v>
      </c>
      <c r="E133" s="57"/>
    </row>
    <row r="134" spans="3:5" x14ac:dyDescent="0.25">
      <c r="C134" s="16" t="s">
        <v>105</v>
      </c>
      <c r="D134" s="45">
        <v>0.08</v>
      </c>
      <c r="E134" s="60">
        <v>0.2</v>
      </c>
    </row>
    <row r="135" spans="3:5" x14ac:dyDescent="0.25">
      <c r="C135" s="17" t="s">
        <v>310</v>
      </c>
      <c r="D135" s="38" t="s">
        <v>241</v>
      </c>
      <c r="E135" s="56"/>
    </row>
    <row r="136" spans="3:5" x14ac:dyDescent="0.25">
      <c r="C136" s="17" t="s">
        <v>201</v>
      </c>
      <c r="D136" s="37" t="s">
        <v>151</v>
      </c>
      <c r="E136" s="56" t="s">
        <v>186</v>
      </c>
    </row>
    <row r="137" spans="3:5" x14ac:dyDescent="0.25">
      <c r="C137" s="17" t="s">
        <v>324</v>
      </c>
      <c r="D137" s="37" t="s">
        <v>151</v>
      </c>
      <c r="E137" s="68">
        <v>0.7</v>
      </c>
    </row>
    <row r="138" spans="3:5" x14ac:dyDescent="0.25">
      <c r="C138" s="17" t="s">
        <v>325</v>
      </c>
      <c r="D138" s="45">
        <v>0.3</v>
      </c>
      <c r="E138" s="68"/>
    </row>
    <row r="139" spans="3:5" x14ac:dyDescent="0.25">
      <c r="C139" s="16" t="s">
        <v>294</v>
      </c>
      <c r="D139" s="37" t="s">
        <v>151</v>
      </c>
      <c r="E139" s="56"/>
    </row>
    <row r="140" spans="3:5" x14ac:dyDescent="0.25">
      <c r="C140" s="17" t="s">
        <v>290</v>
      </c>
      <c r="D140" s="37" t="s">
        <v>151</v>
      </c>
      <c r="E140" s="56"/>
    </row>
    <row r="141" spans="3:5" x14ac:dyDescent="0.25">
      <c r="C141" s="17" t="s">
        <v>308</v>
      </c>
      <c r="D141" s="37" t="s">
        <v>151</v>
      </c>
      <c r="E141" s="56"/>
    </row>
    <row r="142" spans="3:5" x14ac:dyDescent="0.25">
      <c r="C142" s="17" t="s">
        <v>295</v>
      </c>
      <c r="D142" s="37" t="s">
        <v>151</v>
      </c>
      <c r="E142" s="56"/>
    </row>
    <row r="143" spans="3:5" x14ac:dyDescent="0.25">
      <c r="C143" s="17" t="s">
        <v>296</v>
      </c>
      <c r="D143" s="37" t="s">
        <v>151</v>
      </c>
      <c r="E143" s="56"/>
    </row>
    <row r="144" spans="3:5" x14ac:dyDescent="0.25">
      <c r="C144" s="17" t="s">
        <v>314</v>
      </c>
      <c r="D144" s="69">
        <v>3</v>
      </c>
      <c r="E144" s="56"/>
    </row>
    <row r="145" spans="2:5" x14ac:dyDescent="0.25">
      <c r="C145" s="17" t="s">
        <v>298</v>
      </c>
      <c r="D145" s="70">
        <v>4</v>
      </c>
      <c r="E145" s="56"/>
    </row>
    <row r="146" spans="2:5" x14ac:dyDescent="0.25">
      <c r="C146" s="17" t="s">
        <v>297</v>
      </c>
      <c r="D146" s="37">
        <v>1.5</v>
      </c>
      <c r="E146" s="56"/>
    </row>
    <row r="147" spans="2:5" x14ac:dyDescent="0.25">
      <c r="C147" s="17" t="s">
        <v>336</v>
      </c>
      <c r="D147" s="45">
        <v>0.15</v>
      </c>
      <c r="E147" s="56"/>
    </row>
    <row r="148" spans="2:5" x14ac:dyDescent="0.25">
      <c r="C148" s="16" t="s">
        <v>277</v>
      </c>
      <c r="D148" s="37" t="s">
        <v>151</v>
      </c>
      <c r="E148" s="56" t="s">
        <v>278</v>
      </c>
    </row>
    <row r="149" spans="2:5" ht="20.25" thickBot="1" x14ac:dyDescent="0.3">
      <c r="C149" s="16" t="s">
        <v>288</v>
      </c>
      <c r="D149" s="83"/>
      <c r="E149" s="84"/>
    </row>
    <row r="150" spans="2:5" ht="21" thickBot="1" x14ac:dyDescent="0.3">
      <c r="B150" s="9" t="s">
        <v>46</v>
      </c>
      <c r="C150" s="10" t="s">
        <v>47</v>
      </c>
      <c r="D150" s="34"/>
      <c r="E150" s="27"/>
    </row>
    <row r="151" spans="2:5" ht="20.25" thickBot="1" x14ac:dyDescent="0.3">
      <c r="B151" s="11" t="s">
        <v>48</v>
      </c>
      <c r="C151" s="12" t="s">
        <v>49</v>
      </c>
      <c r="D151" s="35"/>
      <c r="E151" s="28"/>
    </row>
    <row r="152" spans="2:5" x14ac:dyDescent="0.25">
      <c r="C152" s="15" t="s">
        <v>106</v>
      </c>
      <c r="D152" s="49">
        <v>0.02</v>
      </c>
      <c r="E152" s="55"/>
    </row>
    <row r="153" spans="2:5" x14ac:dyDescent="0.25">
      <c r="C153" s="16" t="s">
        <v>107</v>
      </c>
      <c r="D153" s="37" t="s">
        <v>147</v>
      </c>
      <c r="E153" s="56"/>
    </row>
    <row r="154" spans="2:5" x14ac:dyDescent="0.25">
      <c r="C154" s="16" t="s">
        <v>108</v>
      </c>
      <c r="D154" s="49">
        <v>0.02</v>
      </c>
      <c r="E154" s="56"/>
    </row>
    <row r="155" spans="2:5" x14ac:dyDescent="0.25">
      <c r="C155" s="16" t="s">
        <v>109</v>
      </c>
      <c r="D155" s="37" t="s">
        <v>148</v>
      </c>
      <c r="E155" s="56"/>
    </row>
    <row r="156" spans="2:5" x14ac:dyDescent="0.25">
      <c r="C156" s="16" t="s">
        <v>110</v>
      </c>
      <c r="D156" s="49" t="s">
        <v>149</v>
      </c>
      <c r="E156" s="56" t="s">
        <v>180</v>
      </c>
    </row>
    <row r="157" spans="2:5" ht="20.25" thickBot="1" x14ac:dyDescent="0.3">
      <c r="C157" s="17" t="s">
        <v>111</v>
      </c>
      <c r="D157" s="37" t="s">
        <v>149</v>
      </c>
      <c r="E157" s="56" t="s">
        <v>180</v>
      </c>
    </row>
    <row r="158" spans="2:5" ht="20.25" thickBot="1" x14ac:dyDescent="0.3">
      <c r="B158" s="11" t="s">
        <v>50</v>
      </c>
      <c r="C158" s="12" t="s">
        <v>112</v>
      </c>
      <c r="D158" s="35"/>
      <c r="E158" s="28"/>
    </row>
    <row r="159" spans="2:5" x14ac:dyDescent="0.25">
      <c r="C159" s="15" t="s">
        <v>51</v>
      </c>
      <c r="D159" s="49">
        <v>7.0000000000000007E-2</v>
      </c>
      <c r="E159" s="55"/>
    </row>
    <row r="160" spans="2:5" x14ac:dyDescent="0.25">
      <c r="C160" s="16" t="s">
        <v>52</v>
      </c>
      <c r="D160" s="49">
        <v>0.2</v>
      </c>
      <c r="E160" s="56"/>
    </row>
    <row r="161" spans="2:5" x14ac:dyDescent="0.25">
      <c r="C161" s="16" t="s">
        <v>53</v>
      </c>
      <c r="D161" s="49">
        <v>0.2</v>
      </c>
      <c r="E161" s="56"/>
    </row>
    <row r="162" spans="2:5" ht="20.25" thickBot="1" x14ac:dyDescent="0.3">
      <c r="C162" s="16" t="s">
        <v>54</v>
      </c>
      <c r="D162" s="37" t="s">
        <v>150</v>
      </c>
      <c r="E162" s="56"/>
    </row>
    <row r="163" spans="2:5" ht="20.25" thickBot="1" x14ac:dyDescent="0.3">
      <c r="B163" s="11" t="s">
        <v>55</v>
      </c>
      <c r="C163" s="12" t="s">
        <v>56</v>
      </c>
      <c r="D163" s="35"/>
      <c r="E163" s="28"/>
    </row>
    <row r="164" spans="2:5" x14ac:dyDescent="0.25">
      <c r="C164" s="15" t="s">
        <v>208</v>
      </c>
      <c r="D164" s="49">
        <v>5.0000000000000001E-3</v>
      </c>
      <c r="E164" s="56" t="s">
        <v>210</v>
      </c>
    </row>
    <row r="165" spans="2:5" x14ac:dyDescent="0.25">
      <c r="C165" s="16" t="s">
        <v>209</v>
      </c>
      <c r="D165" s="50">
        <v>5.0000000000000001E-3</v>
      </c>
      <c r="E165" s="56" t="s">
        <v>210</v>
      </c>
    </row>
    <row r="166" spans="2:5" ht="20.25" thickBot="1" x14ac:dyDescent="0.3">
      <c r="C166" s="17" t="s">
        <v>217</v>
      </c>
      <c r="D166" s="85"/>
      <c r="E166" s="86"/>
    </row>
    <row r="167" spans="2:5" ht="25.5" thickBot="1" x14ac:dyDescent="0.3">
      <c r="B167" s="4" t="s">
        <v>57</v>
      </c>
      <c r="C167" s="5" t="s">
        <v>113</v>
      </c>
      <c r="D167" s="46"/>
      <c r="E167" s="31"/>
    </row>
    <row r="168" spans="2:5" ht="21" thickBot="1" x14ac:dyDescent="0.3">
      <c r="B168" s="9" t="s">
        <v>58</v>
      </c>
      <c r="C168" s="10" t="s">
        <v>59</v>
      </c>
      <c r="D168" s="34"/>
      <c r="E168" s="27"/>
    </row>
    <row r="169" spans="2:5" x14ac:dyDescent="0.25">
      <c r="B169"/>
      <c r="C169" s="16" t="s">
        <v>218</v>
      </c>
      <c r="D169" s="36">
        <v>3</v>
      </c>
      <c r="E169" s="55"/>
    </row>
    <row r="170" spans="2:5" x14ac:dyDescent="0.25">
      <c r="C170" s="15" t="s">
        <v>182</v>
      </c>
      <c r="D170" s="37">
        <v>20</v>
      </c>
      <c r="E170" s="56"/>
    </row>
    <row r="171" spans="2:5" x14ac:dyDescent="0.25">
      <c r="C171" s="16" t="s">
        <v>114</v>
      </c>
      <c r="D171" s="37" t="s">
        <v>223</v>
      </c>
      <c r="E171" s="56"/>
    </row>
    <row r="172" spans="2:5" x14ac:dyDescent="0.25">
      <c r="C172" s="16" t="s">
        <v>34</v>
      </c>
      <c r="D172" s="37" t="s">
        <v>151</v>
      </c>
      <c r="E172" s="56"/>
    </row>
    <row r="173" spans="2:5" ht="48" thickBot="1" x14ac:dyDescent="0.3">
      <c r="C173" s="17" t="s">
        <v>117</v>
      </c>
      <c r="D173" s="38" t="s">
        <v>141</v>
      </c>
      <c r="E173" s="56" t="s">
        <v>219</v>
      </c>
    </row>
    <row r="174" spans="2:5" ht="21" thickBot="1" x14ac:dyDescent="0.3">
      <c r="B174" s="9" t="s">
        <v>118</v>
      </c>
      <c r="C174" s="10" t="s">
        <v>119</v>
      </c>
      <c r="D174" s="34"/>
      <c r="E174" s="27"/>
    </row>
    <row r="175" spans="2:5" x14ac:dyDescent="0.25">
      <c r="C175" s="15" t="s">
        <v>211</v>
      </c>
      <c r="D175" s="36" t="s">
        <v>152</v>
      </c>
      <c r="E175" s="55"/>
    </row>
    <row r="176" spans="2:5" x14ac:dyDescent="0.25">
      <c r="C176" s="16" t="s">
        <v>120</v>
      </c>
      <c r="D176" s="37"/>
      <c r="E176" s="56" t="s">
        <v>171</v>
      </c>
    </row>
    <row r="177" spans="2:5" x14ac:dyDescent="0.25">
      <c r="C177" s="16" t="s">
        <v>212</v>
      </c>
      <c r="D177" s="36" t="s">
        <v>239</v>
      </c>
      <c r="E177" s="56"/>
    </row>
    <row r="178" spans="2:5" x14ac:dyDescent="0.25">
      <c r="C178" s="16" t="s">
        <v>120</v>
      </c>
      <c r="D178" s="37" t="s">
        <v>240</v>
      </c>
      <c r="E178" s="56" t="s">
        <v>171</v>
      </c>
    </row>
    <row r="179" spans="2:5" x14ac:dyDescent="0.25">
      <c r="C179" s="16" t="s">
        <v>121</v>
      </c>
      <c r="D179" s="37" t="s">
        <v>151</v>
      </c>
      <c r="E179" s="56"/>
    </row>
    <row r="180" spans="2:5" x14ac:dyDescent="0.25">
      <c r="C180" s="17" t="s">
        <v>122</v>
      </c>
      <c r="D180" s="42">
        <v>20000000</v>
      </c>
      <c r="E180" s="56" t="s">
        <v>171</v>
      </c>
    </row>
    <row r="181" spans="2:5" ht="48" thickBot="1" x14ac:dyDescent="0.3">
      <c r="C181" s="17" t="s">
        <v>276</v>
      </c>
      <c r="D181" s="37" t="s">
        <v>141</v>
      </c>
      <c r="E181" s="56" t="s">
        <v>275</v>
      </c>
    </row>
    <row r="182" spans="2:5" ht="25.5" thickBot="1" x14ac:dyDescent="0.3">
      <c r="B182" s="4" t="s">
        <v>60</v>
      </c>
      <c r="C182" s="5" t="s">
        <v>123</v>
      </c>
      <c r="D182" s="46"/>
      <c r="E182" s="31"/>
    </row>
    <row r="183" spans="2:5" ht="21" thickBot="1" x14ac:dyDescent="0.3">
      <c r="B183" s="9" t="s">
        <v>124</v>
      </c>
      <c r="C183" s="10" t="s">
        <v>125</v>
      </c>
      <c r="D183" s="34"/>
      <c r="E183" s="27"/>
    </row>
    <row r="184" spans="2:5" x14ac:dyDescent="0.25">
      <c r="C184" s="15" t="s">
        <v>213</v>
      </c>
      <c r="D184" s="36" t="s">
        <v>152</v>
      </c>
      <c r="E184" s="55"/>
    </row>
    <row r="185" spans="2:5" x14ac:dyDescent="0.25">
      <c r="C185" s="16" t="s">
        <v>120</v>
      </c>
      <c r="D185" s="37"/>
      <c r="E185" s="56" t="s">
        <v>171</v>
      </c>
    </row>
    <row r="186" spans="2:5" x14ac:dyDescent="0.25">
      <c r="C186" s="16" t="s">
        <v>127</v>
      </c>
      <c r="D186" s="37" t="s">
        <v>241</v>
      </c>
      <c r="E186" s="56" t="s">
        <v>171</v>
      </c>
    </row>
    <row r="187" spans="2:5" x14ac:dyDescent="0.25">
      <c r="C187" s="16" t="s">
        <v>128</v>
      </c>
      <c r="D187" s="37" t="s">
        <v>242</v>
      </c>
      <c r="E187" s="56" t="s">
        <v>171</v>
      </c>
    </row>
    <row r="188" spans="2:5" x14ac:dyDescent="0.25">
      <c r="C188" s="16" t="s">
        <v>129</v>
      </c>
      <c r="D188" s="37" t="s">
        <v>151</v>
      </c>
      <c r="E188" s="56"/>
    </row>
    <row r="189" spans="2:5" x14ac:dyDescent="0.25">
      <c r="C189" s="16" t="s">
        <v>130</v>
      </c>
      <c r="D189" s="37" t="s">
        <v>153</v>
      </c>
      <c r="E189" s="56"/>
    </row>
    <row r="190" spans="2:5" x14ac:dyDescent="0.25">
      <c r="C190" s="16" t="s">
        <v>131</v>
      </c>
      <c r="D190" s="37" t="s">
        <v>141</v>
      </c>
      <c r="E190" s="56"/>
    </row>
    <row r="191" spans="2:5" x14ac:dyDescent="0.25">
      <c r="C191" s="16" t="s">
        <v>132</v>
      </c>
      <c r="D191" s="37" t="s">
        <v>141</v>
      </c>
      <c r="E191" s="56"/>
    </row>
    <row r="192" spans="2:5" x14ac:dyDescent="0.25">
      <c r="C192" s="16" t="s">
        <v>126</v>
      </c>
      <c r="D192" s="37" t="s">
        <v>154</v>
      </c>
      <c r="E192" s="56" t="s">
        <v>283</v>
      </c>
    </row>
    <row r="193" spans="3:5" ht="31.5" x14ac:dyDescent="0.25">
      <c r="C193" s="66" t="s">
        <v>284</v>
      </c>
      <c r="D193" s="83"/>
      <c r="E193" s="84"/>
    </row>
    <row r="194" spans="3:5" x14ac:dyDescent="0.25">
      <c r="C194" s="66" t="s">
        <v>321</v>
      </c>
      <c r="D194" s="83"/>
      <c r="E194" s="84"/>
    </row>
    <row r="199" spans="3:5" x14ac:dyDescent="0.25">
      <c r="C199" s="76"/>
    </row>
  </sheetData>
  <protectedRanges>
    <protectedRange sqref="D138" name="Intervallo1_1"/>
    <protectedRange sqref="D107:E107" name="Intervallo1"/>
    <protectedRange sqref="D108:E108" name="Intervallo1_2"/>
  </protectedRanges>
  <mergeCells count="6">
    <mergeCell ref="D194:E194"/>
    <mergeCell ref="D19:E19"/>
    <mergeCell ref="D166:E166"/>
    <mergeCell ref="D12:E12"/>
    <mergeCell ref="D193:E193"/>
    <mergeCell ref="D149:E149"/>
  </mergeCells>
  <dataValidations count="14">
    <dataValidation type="list" allowBlank="1" showInputMessage="1" showErrorMessage="1" sqref="D16" xr:uid="{00000000-0002-0000-0300-000000000000}">
      <formula1>"Compliant, Non-Compliant"</formula1>
    </dataValidation>
    <dataValidation type="list" allowBlank="1" showInputMessage="1" showErrorMessage="1" sqref="D67" xr:uid="{00000000-0002-0000-0300-000001000000}">
      <formula1>"Open-end, Closed-end"</formula1>
    </dataValidation>
    <dataValidation type="list" allowBlank="1" showInputMessage="1" showErrorMessage="1" sqref="D66" xr:uid="{00000000-0002-0000-0300-000002000000}">
      <formula1>"Reserved, Non-Reserved"</formula1>
    </dataValidation>
    <dataValidation type="list" allowBlank="1" showInputMessage="1" showErrorMessage="1" sqref="D65" xr:uid="{00000000-0002-0000-0300-000003000000}">
      <formula1>"SICAF, SICAV, SIF, QIF, ELTIF, FCP, Other (Please specify in column E)"</formula1>
    </dataValidation>
    <dataValidation type="list" allowBlank="1" showInputMessage="1" showErrorMessage="1" sqref="D34 D46 D73" xr:uid="{00000000-0002-0000-0300-000004000000}">
      <formula1>"EUR, USD, GBP, CHF, JPY, CNY, SGD, HKD, AUD, NZD, AED, SEK, Other (Please specify in column E)"</formula1>
    </dataValidation>
    <dataValidation type="list" allowBlank="1" showInputMessage="1" showErrorMessage="1" sqref="D74" xr:uid="{00000000-0002-0000-0300-000005000000}">
      <formula1>"Monthly, Quarterly, Semiannually, Annually, Other (Please specify in column E),"</formula1>
    </dataValidation>
    <dataValidation type="list" allowBlank="1" showInputMessage="1" showErrorMessage="1" sqref="D192" xr:uid="{00000000-0002-0000-0300-000006000000}">
      <formula1>"Signatory, Not Signatory"</formula1>
    </dataValidation>
    <dataValidation type="list" allowBlank="1" showInputMessage="1" showErrorMessage="1" sqref="D189 D191" xr:uid="{00000000-0002-0000-0300-000007000000}">
      <formula1>"Quarterly, Semiannually, Annually, Other (Please specify in column E), No"</formula1>
    </dataValidation>
    <dataValidation type="list" allowBlank="1" showInputMessage="1" showErrorMessage="1" sqref="D175 D177 D184" xr:uid="{00000000-0002-0000-0300-000008000000}">
      <formula1>"Internal, Outsourced"</formula1>
    </dataValidation>
    <dataValidation type="list" allowBlank="1" showInputMessage="1" showErrorMessage="1" sqref="D162" xr:uid="{00000000-0002-0000-0300-000009000000}">
      <formula1>"European, American, Other (Please specify in column E)"</formula1>
    </dataValidation>
    <dataValidation type="list" allowBlank="1" showInputMessage="1" showErrorMessage="1" sqref="D68" xr:uid="{00000000-0002-0000-0300-00000A000000}">
      <formula1>"Primary, Secondary, Co-Investment, Fund of Funds, Other (Please specify in column E) "</formula1>
    </dataValidation>
    <dataValidation type="list" allowBlank="1" showInputMessage="1" showErrorMessage="1" sqref="D11" xr:uid="{00000000-0002-0000-0300-00000B000000}">
      <formula1>"Above, Below"</formula1>
    </dataValidation>
    <dataValidation type="list" allowBlank="1" showInputMessage="1" showErrorMessage="1" sqref="D10 D17 D172:D173 D179 D188 D190 D64 D76 D181 D148 D136:D137 D139:D143" xr:uid="{00000000-0002-0000-0300-00000C000000}">
      <formula1>"Yes, No"</formula1>
    </dataValidation>
    <dataValidation type="list" allowBlank="1" showInputMessage="1" showErrorMessage="1" sqref="D132" xr:uid="{CCF07A1A-C7B9-4B4F-B73F-FAAA53B7FD66}">
      <formula1>"Direct Origination, Private Equity Funds, Other Funds"</formula1>
    </dataValidation>
  </dataValidations>
  <hyperlinks>
    <hyperlink ref="D26" r:id="rId1" xr:uid="{00000000-0004-0000-0300-000000000000}"/>
    <hyperlink ref="D29" r:id="rId2" xr:uid="{00000000-0004-0000-0300-000001000000}"/>
  </hyperlinks>
  <pageMargins left="0.7" right="0.7" top="0.75" bottom="0.75" header="0.3" footer="0.3"/>
  <pageSetup paperSize="9" scale="18" orientation="portrait"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B1:Q30"/>
  <sheetViews>
    <sheetView showGridLines="0" zoomScaleNormal="100" workbookViewId="0">
      <selection activeCell="J4" sqref="J4"/>
    </sheetView>
  </sheetViews>
  <sheetFormatPr defaultColWidth="9.28515625" defaultRowHeight="19.5" x14ac:dyDescent="0.25"/>
  <cols>
    <col min="1" max="1" width="2.7109375" style="1" customWidth="1"/>
    <col min="2" max="2" width="26.7109375" style="1" bestFit="1" customWidth="1"/>
    <col min="3" max="12" width="19.28515625" style="1" customWidth="1"/>
    <col min="13" max="13" width="18.28515625" style="1" customWidth="1"/>
    <col min="14" max="14" width="16" style="1" customWidth="1"/>
    <col min="15" max="17" width="18" style="1" customWidth="1"/>
    <col min="18" max="16384" width="9.28515625" style="1"/>
  </cols>
  <sheetData>
    <row r="1" spans="2:17" ht="20.25" thickBot="1" x14ac:dyDescent="0.3">
      <c r="B1" s="1" t="s">
        <v>271</v>
      </c>
    </row>
    <row r="2" spans="2:17" ht="25.5" thickBot="1" x14ac:dyDescent="0.3">
      <c r="B2" s="93" t="s">
        <v>261</v>
      </c>
      <c r="C2" s="94"/>
      <c r="D2" s="94"/>
      <c r="E2" s="94"/>
      <c r="F2" s="94"/>
      <c r="G2" s="94"/>
      <c r="H2" s="94"/>
      <c r="I2" s="94"/>
      <c r="J2" s="94"/>
      <c r="K2" s="94"/>
      <c r="L2" s="94"/>
      <c r="M2" s="94"/>
      <c r="N2" s="95"/>
    </row>
    <row r="3" spans="2:17" s="18" customFormat="1" ht="20.25" thickBot="1" x14ac:dyDescent="0.3">
      <c r="B3" s="20" t="s">
        <v>116</v>
      </c>
      <c r="C3" s="20" t="s">
        <v>75</v>
      </c>
      <c r="D3" s="20" t="s">
        <v>139</v>
      </c>
      <c r="E3" s="20" t="s">
        <v>21</v>
      </c>
      <c r="F3" s="20" t="s">
        <v>133</v>
      </c>
      <c r="G3" s="20" t="s">
        <v>76</v>
      </c>
      <c r="H3" s="20" t="s">
        <v>202</v>
      </c>
      <c r="I3" s="20" t="s">
        <v>267</v>
      </c>
      <c r="J3" s="20" t="s">
        <v>268</v>
      </c>
      <c r="K3" s="20" t="s">
        <v>353</v>
      </c>
      <c r="L3" s="20" t="s">
        <v>269</v>
      </c>
      <c r="M3" s="20" t="s">
        <v>270</v>
      </c>
      <c r="N3" s="20" t="s">
        <v>77</v>
      </c>
    </row>
    <row r="4" spans="2:17" x14ac:dyDescent="0.25">
      <c r="B4" s="19" t="s">
        <v>263</v>
      </c>
      <c r="C4" s="19">
        <v>2000</v>
      </c>
      <c r="D4" s="19" t="s">
        <v>155</v>
      </c>
      <c r="E4" s="21" t="s">
        <v>145</v>
      </c>
      <c r="F4" s="22">
        <v>50000000</v>
      </c>
      <c r="G4" s="22">
        <v>45000000</v>
      </c>
      <c r="H4" s="22">
        <v>65000000</v>
      </c>
      <c r="I4" s="24">
        <v>0.13600000000000001</v>
      </c>
      <c r="J4" s="24">
        <v>0.12</v>
      </c>
      <c r="K4" s="24">
        <v>1.4999999999999999E-2</v>
      </c>
      <c r="L4" s="23">
        <v>1.9</v>
      </c>
      <c r="M4" s="23">
        <v>1.2</v>
      </c>
      <c r="N4" s="19" t="s">
        <v>255</v>
      </c>
    </row>
    <row r="5" spans="2:17" x14ac:dyDescent="0.25">
      <c r="B5" s="19" t="s">
        <v>264</v>
      </c>
      <c r="C5" s="19">
        <v>2004</v>
      </c>
      <c r="D5" s="19" t="s">
        <v>155</v>
      </c>
      <c r="E5" s="21" t="s">
        <v>145</v>
      </c>
      <c r="F5" s="22">
        <v>75000000</v>
      </c>
      <c r="G5" s="22">
        <v>72500000</v>
      </c>
      <c r="H5" s="22">
        <v>80000000</v>
      </c>
      <c r="I5" s="24">
        <v>0.152</v>
      </c>
      <c r="J5" s="24">
        <v>0.16</v>
      </c>
      <c r="K5" s="24">
        <v>2.5000000000000001E-2</v>
      </c>
      <c r="L5" s="23">
        <v>2</v>
      </c>
      <c r="M5" s="23">
        <v>2.5</v>
      </c>
      <c r="N5" s="19" t="s">
        <v>257</v>
      </c>
    </row>
    <row r="6" spans="2:17" x14ac:dyDescent="0.25">
      <c r="B6" s="19" t="s">
        <v>222</v>
      </c>
      <c r="C6" s="19"/>
      <c r="D6" s="19"/>
      <c r="E6" s="21"/>
      <c r="F6" s="22"/>
      <c r="G6" s="22"/>
      <c r="H6" s="22"/>
      <c r="I6" s="24"/>
      <c r="J6" s="24"/>
      <c r="K6" s="24"/>
      <c r="L6" s="24"/>
      <c r="M6" s="24"/>
      <c r="N6" s="19"/>
    </row>
    <row r="7" spans="2:17" x14ac:dyDescent="0.25">
      <c r="B7" s="19"/>
      <c r="C7" s="19"/>
      <c r="D7" s="19"/>
      <c r="E7" s="21"/>
      <c r="F7" s="22"/>
      <c r="G7" s="22"/>
      <c r="H7" s="22"/>
      <c r="I7" s="24"/>
      <c r="J7" s="24"/>
      <c r="K7" s="24"/>
      <c r="L7" s="24"/>
      <c r="M7" s="24"/>
      <c r="N7" s="19"/>
    </row>
    <row r="8" spans="2:17" x14ac:dyDescent="0.25">
      <c r="B8" s="19"/>
      <c r="C8" s="19"/>
      <c r="D8" s="19"/>
      <c r="E8" s="21"/>
      <c r="F8" s="22"/>
      <c r="G8" s="22"/>
      <c r="H8" s="22"/>
      <c r="I8" s="24"/>
      <c r="J8" s="24"/>
      <c r="K8" s="24"/>
      <c r="L8" s="24"/>
      <c r="M8" s="24"/>
      <c r="N8" s="19"/>
    </row>
    <row r="9" spans="2:17" x14ac:dyDescent="0.25">
      <c r="B9" s="19"/>
      <c r="C9" s="19"/>
      <c r="D9" s="19"/>
      <c r="E9" s="21"/>
      <c r="F9" s="22"/>
      <c r="G9" s="22"/>
      <c r="H9" s="22"/>
      <c r="I9" s="24"/>
      <c r="J9" s="24"/>
      <c r="K9" s="24"/>
      <c r="L9" s="24"/>
      <c r="M9" s="24"/>
      <c r="N9" s="19"/>
    </row>
    <row r="10" spans="2:17" x14ac:dyDescent="0.25">
      <c r="B10" s="19"/>
      <c r="C10" s="19"/>
      <c r="D10" s="19"/>
      <c r="E10" s="21"/>
      <c r="F10" s="22"/>
      <c r="G10" s="22"/>
      <c r="H10" s="22"/>
      <c r="I10" s="24"/>
      <c r="J10" s="24"/>
      <c r="K10" s="24"/>
      <c r="L10" s="24"/>
      <c r="M10" s="24"/>
      <c r="N10" s="19"/>
    </row>
    <row r="11" spans="2:17" x14ac:dyDescent="0.25">
      <c r="B11" s="19"/>
      <c r="C11" s="19"/>
      <c r="D11" s="19"/>
      <c r="E11" s="21"/>
      <c r="F11" s="22"/>
      <c r="G11" s="22"/>
      <c r="H11" s="22"/>
      <c r="I11" s="24"/>
      <c r="J11" s="24"/>
      <c r="K11" s="24"/>
      <c r="L11" s="24"/>
      <c r="M11" s="24"/>
      <c r="N11" s="19"/>
    </row>
    <row r="12" spans="2:17" x14ac:dyDescent="0.25">
      <c r="B12" s="19"/>
      <c r="C12" s="19"/>
      <c r="D12" s="19"/>
      <c r="E12" s="21"/>
      <c r="F12" s="22"/>
      <c r="G12" s="22"/>
      <c r="H12" s="22"/>
      <c r="I12" s="24"/>
      <c r="J12" s="24"/>
      <c r="K12" s="24"/>
      <c r="L12" s="24"/>
      <c r="M12" s="24"/>
      <c r="N12" s="19"/>
    </row>
    <row r="13" spans="2:17" x14ac:dyDescent="0.25">
      <c r="B13" s="19"/>
      <c r="C13" s="19"/>
      <c r="D13" s="19"/>
      <c r="E13" s="21"/>
      <c r="F13" s="22"/>
      <c r="G13" s="22"/>
      <c r="H13" s="22"/>
      <c r="I13" s="24"/>
      <c r="J13" s="24"/>
      <c r="K13" s="24"/>
      <c r="L13" s="24"/>
      <c r="M13" s="24"/>
      <c r="N13" s="19"/>
    </row>
    <row r="14" spans="2:17" ht="20.25" thickBot="1" x14ac:dyDescent="0.3"/>
    <row r="15" spans="2:17" ht="25.5" thickBot="1" x14ac:dyDescent="0.3">
      <c r="B15" s="4" t="s">
        <v>262</v>
      </c>
      <c r="C15" s="5"/>
      <c r="D15" s="5"/>
      <c r="E15" s="5"/>
      <c r="F15" s="5"/>
      <c r="G15" s="5"/>
      <c r="H15" s="5"/>
      <c r="I15" s="5"/>
      <c r="J15" s="5"/>
      <c r="K15" s="5"/>
      <c r="L15" s="5"/>
      <c r="M15" s="5"/>
      <c r="N15" s="5"/>
      <c r="O15" s="5"/>
      <c r="P15" s="5"/>
      <c r="Q15" s="6"/>
    </row>
    <row r="16" spans="2:17" ht="39.75" thickBot="1" x14ac:dyDescent="0.3">
      <c r="B16" s="20" t="s">
        <v>134</v>
      </c>
      <c r="C16" s="20" t="s">
        <v>116</v>
      </c>
      <c r="D16" s="20" t="s">
        <v>139</v>
      </c>
      <c r="E16" s="20" t="s">
        <v>100</v>
      </c>
      <c r="F16" s="20" t="s">
        <v>104</v>
      </c>
      <c r="G16" s="20" t="s">
        <v>77</v>
      </c>
      <c r="H16" s="20" t="s">
        <v>304</v>
      </c>
      <c r="I16" s="20" t="s">
        <v>306</v>
      </c>
      <c r="J16" s="20" t="s">
        <v>315</v>
      </c>
      <c r="K16" s="20" t="s">
        <v>316</v>
      </c>
      <c r="L16" s="20" t="s">
        <v>301</v>
      </c>
      <c r="M16" s="20" t="s">
        <v>302</v>
      </c>
      <c r="N16" s="20" t="s">
        <v>303</v>
      </c>
      <c r="O16" s="20" t="s">
        <v>21</v>
      </c>
      <c r="P16" s="20" t="s">
        <v>135</v>
      </c>
      <c r="Q16" s="20" t="s">
        <v>78</v>
      </c>
    </row>
    <row r="17" spans="2:17" x14ac:dyDescent="0.25">
      <c r="B17" s="19" t="s">
        <v>234</v>
      </c>
      <c r="C17" s="19" t="s">
        <v>263</v>
      </c>
      <c r="D17" s="19" t="s">
        <v>305</v>
      </c>
      <c r="E17" s="19" t="s">
        <v>101</v>
      </c>
      <c r="F17" s="19" t="s">
        <v>156</v>
      </c>
      <c r="G17" s="19" t="s">
        <v>255</v>
      </c>
      <c r="H17" s="19">
        <v>3</v>
      </c>
      <c r="I17" s="19" t="s">
        <v>307</v>
      </c>
      <c r="J17" s="37" t="s">
        <v>151</v>
      </c>
      <c r="K17" s="19" t="s">
        <v>317</v>
      </c>
      <c r="L17" s="71">
        <v>2</v>
      </c>
      <c r="M17" s="71">
        <v>3.5</v>
      </c>
      <c r="N17" s="71">
        <v>1.5</v>
      </c>
      <c r="O17" s="21" t="s">
        <v>145</v>
      </c>
      <c r="P17" s="22">
        <v>5000000</v>
      </c>
      <c r="Q17" s="22">
        <v>7200000</v>
      </c>
    </row>
    <row r="18" spans="2:17" x14ac:dyDescent="0.25">
      <c r="B18" s="19" t="s">
        <v>235</v>
      </c>
      <c r="C18" s="19" t="s">
        <v>263</v>
      </c>
      <c r="D18" s="19" t="s">
        <v>305</v>
      </c>
      <c r="E18" s="19" t="s">
        <v>102</v>
      </c>
      <c r="F18" s="19" t="s">
        <v>162</v>
      </c>
      <c r="G18" s="19" t="s">
        <v>257</v>
      </c>
      <c r="H18" s="19">
        <v>3</v>
      </c>
      <c r="I18" s="19" t="s">
        <v>307</v>
      </c>
      <c r="J18" s="37" t="s">
        <v>151</v>
      </c>
      <c r="K18" s="19" t="s">
        <v>317</v>
      </c>
      <c r="L18" s="71">
        <v>2.5</v>
      </c>
      <c r="M18" s="71">
        <v>4</v>
      </c>
      <c r="N18" s="71">
        <v>1.8</v>
      </c>
      <c r="O18" s="21" t="s">
        <v>145</v>
      </c>
      <c r="P18" s="22">
        <v>6000000</v>
      </c>
      <c r="Q18" s="22">
        <v>8000000</v>
      </c>
    </row>
    <row r="19" spans="2:17" x14ac:dyDescent="0.25">
      <c r="B19" s="19" t="s">
        <v>236</v>
      </c>
      <c r="C19" s="19" t="s">
        <v>263</v>
      </c>
      <c r="D19" s="19" t="s">
        <v>305</v>
      </c>
      <c r="E19" s="19" t="s">
        <v>23</v>
      </c>
      <c r="F19" s="19" t="s">
        <v>164</v>
      </c>
      <c r="G19" s="19" t="s">
        <v>255</v>
      </c>
      <c r="H19" s="19">
        <v>4</v>
      </c>
      <c r="I19" s="19" t="s">
        <v>241</v>
      </c>
      <c r="J19" s="37" t="s">
        <v>151</v>
      </c>
      <c r="K19" s="19" t="s">
        <v>317</v>
      </c>
      <c r="L19" s="71">
        <v>2</v>
      </c>
      <c r="M19" s="71">
        <v>4</v>
      </c>
      <c r="N19" s="71">
        <v>1</v>
      </c>
      <c r="O19" s="21" t="s">
        <v>145</v>
      </c>
      <c r="P19" s="22">
        <v>3500000</v>
      </c>
      <c r="Q19" s="22">
        <v>5500000</v>
      </c>
    </row>
    <row r="20" spans="2:17" x14ac:dyDescent="0.25">
      <c r="B20" s="19" t="s">
        <v>222</v>
      </c>
      <c r="C20" s="19"/>
      <c r="D20" s="19"/>
      <c r="E20" s="19"/>
      <c r="F20" s="19"/>
      <c r="G20" s="19"/>
      <c r="H20" s="19"/>
      <c r="I20" s="19"/>
      <c r="J20" s="37"/>
      <c r="K20" s="19"/>
      <c r="L20" s="71"/>
      <c r="M20" s="71"/>
      <c r="N20" s="71"/>
      <c r="O20" s="21"/>
      <c r="P20" s="22"/>
      <c r="Q20" s="22"/>
    </row>
    <row r="21" spans="2:17" x14ac:dyDescent="0.25">
      <c r="B21" s="19"/>
      <c r="C21" s="19"/>
      <c r="D21" s="19"/>
      <c r="E21" s="19"/>
      <c r="F21" s="19"/>
      <c r="G21" s="19"/>
      <c r="H21" s="19"/>
      <c r="I21" s="19"/>
      <c r="J21" s="37"/>
      <c r="K21" s="19"/>
      <c r="L21" s="71"/>
      <c r="M21" s="71"/>
      <c r="N21" s="71"/>
      <c r="O21" s="21"/>
      <c r="P21" s="22"/>
      <c r="Q21" s="22"/>
    </row>
    <row r="22" spans="2:17" x14ac:dyDescent="0.25">
      <c r="B22" s="19"/>
      <c r="C22" s="19"/>
      <c r="D22" s="19"/>
      <c r="E22" s="19"/>
      <c r="F22" s="19"/>
      <c r="G22" s="19"/>
      <c r="H22" s="19"/>
      <c r="I22" s="19"/>
      <c r="J22" s="37"/>
      <c r="K22" s="19"/>
      <c r="L22" s="71"/>
      <c r="M22" s="71"/>
      <c r="N22" s="71"/>
      <c r="O22" s="21"/>
      <c r="P22" s="22"/>
      <c r="Q22" s="22"/>
    </row>
    <row r="23" spans="2:17" x14ac:dyDescent="0.25">
      <c r="B23" s="19"/>
      <c r="C23" s="19"/>
      <c r="D23" s="19"/>
      <c r="E23" s="19"/>
      <c r="F23" s="19"/>
      <c r="G23" s="19"/>
      <c r="H23" s="19"/>
      <c r="I23" s="19"/>
      <c r="J23" s="37"/>
      <c r="K23" s="19"/>
      <c r="L23" s="71"/>
      <c r="M23" s="71"/>
      <c r="N23" s="71"/>
      <c r="O23" s="21"/>
      <c r="P23" s="22"/>
      <c r="Q23" s="22"/>
    </row>
    <row r="24" spans="2:17" x14ac:dyDescent="0.25">
      <c r="B24" s="19"/>
      <c r="C24" s="19"/>
      <c r="D24" s="19"/>
      <c r="E24" s="19"/>
      <c r="F24" s="19"/>
      <c r="G24" s="19"/>
      <c r="H24" s="19"/>
      <c r="I24" s="19"/>
      <c r="J24" s="37"/>
      <c r="K24" s="19"/>
      <c r="L24" s="71"/>
      <c r="M24" s="71"/>
      <c r="N24" s="71"/>
      <c r="O24" s="21"/>
      <c r="P24" s="22"/>
      <c r="Q24" s="22"/>
    </row>
    <row r="25" spans="2:17" x14ac:dyDescent="0.25">
      <c r="B25" s="19"/>
      <c r="C25" s="19"/>
      <c r="D25" s="19"/>
      <c r="E25" s="19"/>
      <c r="F25" s="19"/>
      <c r="G25" s="19"/>
      <c r="H25" s="19"/>
      <c r="I25" s="19"/>
      <c r="J25" s="37"/>
      <c r="K25" s="19"/>
      <c r="L25" s="71"/>
      <c r="M25" s="71"/>
      <c r="N25" s="71"/>
      <c r="O25" s="21"/>
      <c r="P25" s="22"/>
      <c r="Q25" s="22"/>
    </row>
    <row r="26" spans="2:17" x14ac:dyDescent="0.25">
      <c r="B26" s="19"/>
      <c r="C26" s="19"/>
      <c r="D26" s="19"/>
      <c r="E26" s="19"/>
      <c r="F26" s="19"/>
      <c r="G26" s="19"/>
      <c r="H26" s="19"/>
      <c r="I26" s="19"/>
      <c r="J26" s="37"/>
      <c r="K26" s="19"/>
      <c r="L26" s="71"/>
      <c r="M26" s="71"/>
      <c r="N26" s="71"/>
      <c r="O26" s="21"/>
      <c r="P26" s="22"/>
      <c r="Q26" s="22"/>
    </row>
    <row r="27" spans="2:17" x14ac:dyDescent="0.25">
      <c r="B27" s="19"/>
      <c r="C27" s="19"/>
      <c r="D27" s="19"/>
      <c r="E27" s="19"/>
      <c r="F27" s="19"/>
      <c r="G27" s="19"/>
      <c r="H27" s="19"/>
      <c r="I27" s="19"/>
      <c r="J27" s="37"/>
      <c r="K27" s="19"/>
      <c r="L27" s="71"/>
      <c r="M27" s="71"/>
      <c r="N27" s="71"/>
      <c r="O27" s="21"/>
      <c r="P27" s="22"/>
      <c r="Q27" s="22"/>
    </row>
    <row r="28" spans="2:17" x14ac:dyDescent="0.25">
      <c r="B28" s="19"/>
      <c r="C28" s="19"/>
      <c r="D28" s="19"/>
      <c r="E28" s="19"/>
      <c r="F28" s="19"/>
      <c r="G28" s="19"/>
      <c r="H28" s="19"/>
      <c r="I28" s="19"/>
      <c r="J28" s="37"/>
      <c r="K28" s="19"/>
      <c r="L28" s="71"/>
      <c r="M28" s="71"/>
      <c r="N28" s="71"/>
      <c r="O28" s="21"/>
      <c r="P28" s="22"/>
      <c r="Q28" s="22"/>
    </row>
    <row r="29" spans="2:17" x14ac:dyDescent="0.25">
      <c r="B29" s="19"/>
      <c r="C29" s="19"/>
      <c r="D29" s="19"/>
      <c r="E29" s="19"/>
      <c r="F29" s="19"/>
      <c r="G29" s="19"/>
      <c r="H29" s="19"/>
      <c r="I29" s="19"/>
      <c r="J29" s="37"/>
      <c r="K29" s="19"/>
      <c r="L29" s="71"/>
      <c r="M29" s="71"/>
      <c r="N29" s="71"/>
      <c r="O29" s="21"/>
      <c r="P29" s="22"/>
      <c r="Q29" s="22"/>
    </row>
    <row r="30" spans="2:17" x14ac:dyDescent="0.25">
      <c r="B30" s="19"/>
      <c r="C30" s="19"/>
      <c r="D30" s="19"/>
      <c r="E30" s="19"/>
      <c r="F30" s="19"/>
      <c r="G30" s="19"/>
      <c r="H30" s="19"/>
      <c r="I30" s="19"/>
      <c r="J30" s="37"/>
      <c r="K30" s="19"/>
      <c r="L30" s="71"/>
      <c r="M30" s="71"/>
      <c r="N30" s="71"/>
      <c r="O30" s="21"/>
      <c r="P30" s="22"/>
      <c r="Q30" s="22"/>
    </row>
  </sheetData>
  <mergeCells count="1">
    <mergeCell ref="B2:N2"/>
  </mergeCells>
  <dataValidations count="5">
    <dataValidation type="list" allowBlank="1" showInputMessage="1" showErrorMessage="1" sqref="E17:E30" xr:uid="{00000000-0002-0000-0400-000000000000}">
      <formula1>"Italy, Europe (Ex-Italy), North America, Asia &amp; Emerging Markets, Rest of the World"</formula1>
    </dataValidation>
    <dataValidation type="list" allowBlank="1" showInputMessage="1" showErrorMessage="1" sqref="D17:D30" xr:uid="{00000000-0002-0000-0400-000001000000}">
      <formula1>"Realised, Unrealised"</formula1>
    </dataValidation>
    <dataValidation type="list" allowBlank="1" showInputMessage="1" showErrorMessage="1" sqref="D4:D13" xr:uid="{00000000-0002-0000-0400-000002000000}">
      <formula1>"Active, Liquidated"</formula1>
    </dataValidation>
    <dataValidation type="list" allowBlank="1" showInputMessage="1" showErrorMessage="1" sqref="O17:O30 E4:E13" xr:uid="{00000000-0002-0000-0400-000003000000}">
      <formula1>"EUR, USD, GBP, CHF, JPY, CNY, SGD, HKD, AUD, NZD, AED, SEK"</formula1>
    </dataValidation>
    <dataValidation type="list" allowBlank="1" showInputMessage="1" showErrorMessage="1" sqref="J17:J30" xr:uid="{DC304A48-76F3-4692-89F5-BBB732F2418D}">
      <formula1>"Yes, No"</formula1>
    </dataValidation>
  </dataValidations>
  <pageMargins left="0.7" right="0.7" top="0.75" bottom="0.75" header="0.3" footer="0.3"/>
  <pageSetup paperSize="9" scale="3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4000000}">
          <x14:formula1>
            <xm:f>'Questionnaire (Demo)'!$C$102:$C$106</xm:f>
          </x14:formula1>
          <xm:sqref>G17:G30 N4:N13</xm:sqref>
        </x14:dataValidation>
        <x14:dataValidation type="list" allowBlank="1" showInputMessage="1" showErrorMessage="1" xr:uid="{00000000-0002-0000-0400-000005000000}">
          <x14:formula1>
            <xm:f>'Questionnaire (Demo)'!$C$117:$C$125</xm:f>
          </x14:formula1>
          <xm:sqref>F17:F30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B1:I11"/>
  <sheetViews>
    <sheetView showGridLines="0" zoomScaleNormal="100" workbookViewId="0">
      <selection activeCell="E20" sqref="E20"/>
    </sheetView>
  </sheetViews>
  <sheetFormatPr defaultColWidth="9.28515625" defaultRowHeight="19.5" x14ac:dyDescent="0.25"/>
  <cols>
    <col min="1" max="1" width="2.7109375" style="1" customWidth="1"/>
    <col min="2" max="8" width="20.7109375" style="1" customWidth="1"/>
    <col min="9" max="9" width="57.28515625" style="1" customWidth="1"/>
    <col min="10" max="16384" width="9.28515625" style="1"/>
  </cols>
  <sheetData>
    <row r="1" spans="2:9" ht="20.25" thickBot="1" x14ac:dyDescent="0.3"/>
    <row r="2" spans="2:9" ht="25.5" thickBot="1" x14ac:dyDescent="0.3">
      <c r="B2" s="4" t="s">
        <v>266</v>
      </c>
      <c r="C2" s="5"/>
      <c r="D2" s="5"/>
      <c r="E2" s="5"/>
      <c r="F2" s="5"/>
      <c r="G2" s="5"/>
      <c r="H2" s="5"/>
      <c r="I2" s="6"/>
    </row>
    <row r="3" spans="2:9" s="18" customFormat="1" ht="59.25" thickBot="1" x14ac:dyDescent="0.3">
      <c r="B3" s="20" t="s">
        <v>115</v>
      </c>
      <c r="C3" s="20" t="s">
        <v>214</v>
      </c>
      <c r="D3" s="20" t="s">
        <v>215</v>
      </c>
      <c r="E3" s="20" t="s">
        <v>138</v>
      </c>
      <c r="F3" s="20" t="s">
        <v>274</v>
      </c>
      <c r="G3" s="20" t="s">
        <v>282</v>
      </c>
      <c r="H3" s="20" t="s">
        <v>281</v>
      </c>
      <c r="I3" s="20" t="s">
        <v>137</v>
      </c>
    </row>
    <row r="4" spans="2:9" x14ac:dyDescent="0.25">
      <c r="B4" s="19" t="s">
        <v>223</v>
      </c>
      <c r="C4" s="19" t="s">
        <v>157</v>
      </c>
      <c r="D4" s="19">
        <v>2000</v>
      </c>
      <c r="E4" s="19">
        <v>25</v>
      </c>
      <c r="F4" s="19">
        <v>20</v>
      </c>
      <c r="G4" s="19">
        <v>4</v>
      </c>
      <c r="H4" s="19">
        <v>4</v>
      </c>
      <c r="I4" s="19" t="s">
        <v>158</v>
      </c>
    </row>
    <row r="5" spans="2:9" x14ac:dyDescent="0.25">
      <c r="B5" s="19" t="s">
        <v>225</v>
      </c>
      <c r="C5" s="19" t="s">
        <v>157</v>
      </c>
      <c r="D5" s="19">
        <v>2000</v>
      </c>
      <c r="E5" s="19">
        <v>20</v>
      </c>
      <c r="F5" s="19">
        <v>20</v>
      </c>
      <c r="G5" s="19">
        <v>1</v>
      </c>
      <c r="H5" s="19">
        <v>5</v>
      </c>
      <c r="I5" s="19" t="s">
        <v>158</v>
      </c>
    </row>
    <row r="6" spans="2:9" x14ac:dyDescent="0.25">
      <c r="B6" s="19" t="s">
        <v>226</v>
      </c>
      <c r="C6" s="19" t="s">
        <v>157</v>
      </c>
      <c r="D6" s="19">
        <v>2000</v>
      </c>
      <c r="E6" s="19">
        <v>20</v>
      </c>
      <c r="F6" s="19">
        <v>20</v>
      </c>
      <c r="G6" s="19">
        <v>1</v>
      </c>
      <c r="H6" s="19">
        <v>2</v>
      </c>
      <c r="I6" s="19" t="s">
        <v>158</v>
      </c>
    </row>
    <row r="7" spans="2:9" x14ac:dyDescent="0.25">
      <c r="B7" s="19" t="s">
        <v>222</v>
      </c>
      <c r="C7" s="19"/>
      <c r="D7" s="19"/>
      <c r="E7" s="19"/>
      <c r="F7" s="19"/>
      <c r="G7" s="19"/>
      <c r="H7" s="19"/>
      <c r="I7" s="19"/>
    </row>
    <row r="8" spans="2:9" x14ac:dyDescent="0.25">
      <c r="B8" s="19"/>
      <c r="C8" s="19"/>
      <c r="D8" s="19"/>
      <c r="E8" s="19"/>
      <c r="F8" s="19"/>
      <c r="G8" s="19"/>
      <c r="H8" s="19"/>
      <c r="I8" s="19"/>
    </row>
    <row r="9" spans="2:9" x14ac:dyDescent="0.25">
      <c r="B9" s="19"/>
      <c r="C9" s="19"/>
      <c r="D9" s="19"/>
      <c r="E9" s="19"/>
      <c r="F9" s="19"/>
      <c r="G9" s="19"/>
      <c r="H9" s="19"/>
      <c r="I9" s="19"/>
    </row>
    <row r="10" spans="2:9" x14ac:dyDescent="0.25">
      <c r="B10" s="19"/>
      <c r="C10" s="19"/>
      <c r="D10" s="19"/>
      <c r="E10" s="19"/>
      <c r="F10" s="19"/>
      <c r="G10" s="19"/>
      <c r="H10" s="19"/>
      <c r="I10" s="19"/>
    </row>
    <row r="11" spans="2:9" x14ac:dyDescent="0.25">
      <c r="B11" s="19"/>
      <c r="C11" s="19"/>
      <c r="D11" s="19"/>
      <c r="E11" s="19"/>
      <c r="F11" s="19"/>
      <c r="G11" s="19"/>
      <c r="H11" s="19"/>
      <c r="I11" s="19"/>
    </row>
  </sheetData>
  <sheetProtection algorithmName="SHA-512" hashValue="CfyXVwSiZFMAgT0XgJqWZl0VDOOyQw9kCiq9VC59QLA8rHAa7i4v7islQPRDV0QiuIrXPLGxKP62clQSa4E0AA==" saltValue="e6o4apBSxr/BBoEPm88nbg==" spinCount="100000" sheet="1" objects="1" scenarios="1"/>
  <pageMargins left="0.7" right="0.7" top="0.75" bottom="0.75" header="0.3" footer="0.3"/>
  <pageSetup paperSize="9"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Minimal Requirements</vt:lpstr>
      <vt:lpstr>Questionnaire</vt:lpstr>
      <vt:lpstr>Track Record</vt:lpstr>
      <vt:lpstr>Investment Team</vt:lpstr>
      <vt:lpstr>Questionnaire (Demo)</vt:lpstr>
      <vt:lpstr>Track Record (Demo)</vt:lpstr>
      <vt:lpstr>Investment Team (Demo)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Giuseppe Spaziante</dc:creator>
  <cp:lastModifiedBy>Selenia Favale</cp:lastModifiedBy>
  <cp:lastPrinted>2022-09-06T14:41:37Z</cp:lastPrinted>
  <dcterms:created xsi:type="dcterms:W3CDTF">2021-07-20T08:31:48Z</dcterms:created>
  <dcterms:modified xsi:type="dcterms:W3CDTF">2023-10-27T14:45:45Z</dcterms:modified>
</cp:coreProperties>
</file>